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201\RFolders\Ana Mušan\Desktop\Plan nabave 2020-2024\Plan nabave 2025\"/>
    </mc:Choice>
  </mc:AlternateContent>
  <xr:revisionPtr revIDLastSave="0" documentId="13_ncr:1_{DBFEF655-3054-4526-AC7A-0AA967AE0826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PLAN NABAVE REDOVITE DJELATNOST" sheetId="1" r:id="rId1"/>
    <sheet name="INVESTICIJE" sheetId="7" r:id="rId2"/>
    <sheet name="EU PROJEKTI" sheetId="8" r:id="rId3"/>
    <sheet name="List2" sheetId="10" r:id="rId4"/>
    <sheet name="List3" sheetId="3" r:id="rId5"/>
    <sheet name="List1" sheetId="9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9" i="8" l="1"/>
  <c r="G50" i="8"/>
  <c r="G52" i="8"/>
  <c r="G54" i="8"/>
  <c r="G55" i="8"/>
  <c r="G57" i="8"/>
  <c r="G58" i="8"/>
  <c r="G36" i="8" l="1"/>
  <c r="G43" i="8"/>
  <c r="F24" i="1"/>
  <c r="F35" i="7" l="1"/>
  <c r="F32" i="7" l="1"/>
  <c r="F34" i="7"/>
  <c r="G39" i="8"/>
  <c r="G40" i="8"/>
  <c r="G41" i="8"/>
  <c r="G42" i="8"/>
  <c r="G38" i="8"/>
  <c r="G30" i="8"/>
  <c r="G31" i="8"/>
  <c r="G32" i="8"/>
  <c r="G33" i="8"/>
  <c r="G34" i="8"/>
  <c r="G25" i="8"/>
  <c r="G27" i="8"/>
  <c r="G22" i="8"/>
  <c r="G23" i="8"/>
  <c r="G26" i="8"/>
  <c r="G24" i="8"/>
  <c r="G17" i="8"/>
  <c r="G12" i="8"/>
  <c r="G13" i="8"/>
  <c r="F24" i="7"/>
  <c r="F35" i="1"/>
  <c r="F26" i="1"/>
  <c r="F28" i="1"/>
  <c r="F9" i="1" l="1"/>
  <c r="F8" i="1"/>
  <c r="F6" i="1"/>
  <c r="F22" i="1" l="1"/>
  <c r="F16" i="7" l="1"/>
  <c r="F20" i="1"/>
  <c r="F18" i="7" l="1"/>
  <c r="F18" i="1"/>
  <c r="F17" i="1"/>
  <c r="F15" i="7"/>
  <c r="F21" i="1"/>
  <c r="F14" i="1"/>
  <c r="F7" i="7"/>
  <c r="F8" i="7"/>
  <c r="F9" i="7"/>
  <c r="F12" i="7"/>
  <c r="F13" i="7"/>
</calcChain>
</file>

<file path=xl/sharedStrings.xml><?xml version="1.0" encoding="utf-8"?>
<sst xmlns="http://schemas.openxmlformats.org/spreadsheetml/2006/main" count="632" uniqueCount="386">
  <si>
    <t>Održavanje sustava vatrodojave</t>
  </si>
  <si>
    <t>Održavanje energetskih sustava</t>
  </si>
  <si>
    <t>Održavanje vodoopskrbnog sustava</t>
  </si>
  <si>
    <t>Predmet nabave</t>
  </si>
  <si>
    <t>Vrsta postupka</t>
  </si>
  <si>
    <t>Ugovor ili okvirni sporazum</t>
  </si>
  <si>
    <t>Planirani početak postupka</t>
  </si>
  <si>
    <t>Planirano trajanje ugovora ili OS</t>
  </si>
  <si>
    <t>Ulaganja u postojeću infrastrukturu i suprastrukturu</t>
  </si>
  <si>
    <t>Ev. br. nabave</t>
  </si>
  <si>
    <t>Ev.br.</t>
  </si>
  <si>
    <t>Procijenjena vrijednost nabave (bez PDV-a)</t>
  </si>
  <si>
    <t>Održavanje željezničke infrastrukture u luci Ploče</t>
  </si>
  <si>
    <t>Planirano trajanje ugovor ili OS</t>
  </si>
  <si>
    <t>Održavanje PCS sustava</t>
  </si>
  <si>
    <t>CPV oznaka</t>
  </si>
  <si>
    <t>Dobrovoljno zdravstveno osiguranje</t>
  </si>
  <si>
    <t>Podjela predmeta nabave na grupe</t>
  </si>
  <si>
    <t>ugovor</t>
  </si>
  <si>
    <t>I kvartal</t>
  </si>
  <si>
    <t>12 mjeseci</t>
  </si>
  <si>
    <t>50200000-7</t>
  </si>
  <si>
    <t>30192000-1</t>
  </si>
  <si>
    <t>72267000-4</t>
  </si>
  <si>
    <t>66515200-5</t>
  </si>
  <si>
    <t>50413200-5</t>
  </si>
  <si>
    <t>45259000-7</t>
  </si>
  <si>
    <t>45232000-2</t>
  </si>
  <si>
    <t>45200000-9</t>
  </si>
  <si>
    <t>50220000-3</t>
  </si>
  <si>
    <t>50411000-9</t>
  </si>
  <si>
    <t>otvoreni postupak javne nabave usluga</t>
  </si>
  <si>
    <t>NE</t>
  </si>
  <si>
    <t>otvoreni postupak javne nabave radova</t>
  </si>
  <si>
    <t>Ostali izdaci</t>
  </si>
  <si>
    <t>Praćenje ukupne taložne tvari i sastav ukupne taložne tvari - TRT</t>
  </si>
  <si>
    <t>Održavanje građevinskih objekata</t>
  </si>
  <si>
    <t>II kvartal</t>
  </si>
  <si>
    <t>Napomene</t>
  </si>
  <si>
    <t>Osiguranje imovine i opreme Ulaznog terminala s pratećim objektima</t>
  </si>
  <si>
    <t>Planirana vrijednost nabave (s PDV-om)</t>
  </si>
  <si>
    <t>48200000-0</t>
  </si>
  <si>
    <t>postupak jednostavne nabave radova</t>
  </si>
  <si>
    <t>postupak jednostavne nabave usluga</t>
  </si>
  <si>
    <t>postupak jednostavne nabave roba</t>
  </si>
  <si>
    <t>Plan zaštite od požara i tehnološke eksplozije na lučkom području luke Ploče</t>
  </si>
  <si>
    <t>45252124-3</t>
  </si>
  <si>
    <t>Održavanje sustava kabelske infrastrukture</t>
  </si>
  <si>
    <t>Redovno godišnje servisno održavanje diesel agregata i UPS uređaja</t>
  </si>
  <si>
    <t xml:space="preserve">50532300-6 </t>
  </si>
  <si>
    <t>45223300-9</t>
  </si>
  <si>
    <t>Tekuće i investicijsko održavanje</t>
  </si>
  <si>
    <t>Zakup i održavanje objekata pomorske signalizacije</t>
  </si>
  <si>
    <t>Održavanje lučkih površina</t>
  </si>
  <si>
    <t>A810073 ADMINISTRACIJA I UPRAVLJANJE</t>
  </si>
  <si>
    <t>A810074 GRADNJA I ODRŽAVANJE</t>
  </si>
  <si>
    <t>Održavanje lučkih obala</t>
  </si>
  <si>
    <t>45241500-3</t>
  </si>
  <si>
    <t>Prethodno savjetovanje</t>
  </si>
  <si>
    <t>ICT, Tehnička zaštita, sustav video nadzora, sustav vatrodojave</t>
  </si>
  <si>
    <t xml:space="preserve">Održavanje ICT infrastrukture (poslužitelji, mrežna oprema, sustavi za pohranu…) </t>
  </si>
  <si>
    <t>Nadogradnja aplikativnog dijela sustava kontrole pristupa - PRIMION</t>
  </si>
  <si>
    <t>Virtualizacijska platforma (licence i vendor podrška)</t>
  </si>
  <si>
    <t>50610000-4</t>
  </si>
  <si>
    <t>50312600-1</t>
  </si>
  <si>
    <t>72212990-5</t>
  </si>
  <si>
    <t>Računalna oprema (razno)</t>
  </si>
  <si>
    <t>2 godine</t>
  </si>
  <si>
    <t>N/P</t>
  </si>
  <si>
    <t>Poštanske usluge u unutarnjem i međunarodnom prometu</t>
  </si>
  <si>
    <t>64110000-7</t>
  </si>
  <si>
    <t>SREDIŠNJI DRŽAVNI URED ZA JAVNU NABAVU-OBJEDINJENA NABAVA</t>
  </si>
  <si>
    <t xml:space="preserve">Održavanje sustava detekcije i automatskog gašenja požara u podatkovnom centru Lučke uprave Ploče </t>
  </si>
  <si>
    <t>30237120-6</t>
  </si>
  <si>
    <t>32573000-2</t>
  </si>
  <si>
    <t>Gorivo</t>
  </si>
  <si>
    <t xml:space="preserve"> SREDIŠNJI DRŽAVNI URED ZA JAVNU NABAVU-OBJEDINJENA NABAVA</t>
  </si>
  <si>
    <t>Održavanje opreme mareografa, valografa i anemometra</t>
  </si>
  <si>
    <t>Licence za podršku mrežne i sigurnosne opreme za balansiranje prometa</t>
  </si>
  <si>
    <t>48200000-1</t>
  </si>
  <si>
    <t>KONTA</t>
  </si>
  <si>
    <t>Nabava bezkontaktnih ID kartica kontrole pristupa na Ulaznom terminalu</t>
  </si>
  <si>
    <t>30237131-6</t>
  </si>
  <si>
    <t>71248000-4</t>
  </si>
  <si>
    <t>otvoreni postupak javne nabave roba</t>
  </si>
  <si>
    <t>9 mjeseci</t>
  </si>
  <si>
    <t>90742000-4</t>
  </si>
  <si>
    <t>66512200-7</t>
  </si>
  <si>
    <t>71317100-3</t>
  </si>
  <si>
    <t>INV1/25</t>
  </si>
  <si>
    <t>INV2/25</t>
  </si>
  <si>
    <t>INV3/25</t>
  </si>
  <si>
    <t>INV4/25</t>
  </si>
  <si>
    <t>INV5/25</t>
  </si>
  <si>
    <t>INV6/25</t>
  </si>
  <si>
    <t>INV10/25</t>
  </si>
  <si>
    <t>INV7/25</t>
  </si>
  <si>
    <t>INV8/25</t>
  </si>
  <si>
    <t>INV12/25</t>
  </si>
  <si>
    <t>INV13/25</t>
  </si>
  <si>
    <t>INV14/25</t>
  </si>
  <si>
    <t>INV22/25</t>
  </si>
  <si>
    <t>Servis rasvjete parkinga</t>
  </si>
  <si>
    <t>50343000-2</t>
  </si>
  <si>
    <t>INV16/25</t>
  </si>
  <si>
    <t>INV24/25</t>
  </si>
  <si>
    <t>INV18/25</t>
  </si>
  <si>
    <t>INV19/25</t>
  </si>
  <si>
    <t>INV20/25</t>
  </si>
  <si>
    <t>Izrada projektne dokumentacije proširenja parkinga Ulaznog terminala luke Ploče</t>
  </si>
  <si>
    <t>Izrada projektne dokumentacije za potrebe ishođenja izmjena i dopuna lokacijske dozvole Terminala za rasute terete u luci Ploče</t>
  </si>
  <si>
    <t>Pregled, snimanje i izrada digitalnog blizanca obale br.5 luke Ploče</t>
  </si>
  <si>
    <t>Održavanje prilaznog plovnog puta prema Kontejnerskom terminalu u luci Ploče</t>
  </si>
  <si>
    <t>Izrada procjene sigurnosne zaštite luke Ploče</t>
  </si>
  <si>
    <t>3 mjeseca</t>
  </si>
  <si>
    <t>Uredski materijal za 2025. godinu</t>
  </si>
  <si>
    <t>Higijenske potrepštine</t>
  </si>
  <si>
    <t>Usluge čiščenja zgrade Ulaznog terminala za 2025.</t>
  </si>
  <si>
    <t>Servis vrata sa sustavom kontrole prilaza</t>
  </si>
  <si>
    <t>50454000-7</t>
  </si>
  <si>
    <t>N17/25</t>
  </si>
  <si>
    <t>Sanacija manipulativnih površina kod skladišta ''UTVA''</t>
  </si>
  <si>
    <t>4 mjeseca</t>
  </si>
  <si>
    <t>Ugradnja bitvi na kontejnerskom terminalu</t>
  </si>
  <si>
    <t>Zamjena dizalice topline na Ulaznom terminalu luke Ploče</t>
  </si>
  <si>
    <t>Nabava osobnog automobila</t>
  </si>
  <si>
    <t>34110000-0</t>
  </si>
  <si>
    <t>90610000-3</t>
  </si>
  <si>
    <t>N8/25</t>
  </si>
  <si>
    <t>Usluga najma i održavanja rješenja za upravljanje ispisom</t>
  </si>
  <si>
    <t>50313200-4</t>
  </si>
  <si>
    <t>Geodetsko-katastarske sluge</t>
  </si>
  <si>
    <t>71355000-1</t>
  </si>
  <si>
    <t>Usluge održavanja zelenih površina na ulaznom terminalu i putničkoj obali lukePloče</t>
  </si>
  <si>
    <t>77310000-6</t>
  </si>
  <si>
    <t>N1/25</t>
  </si>
  <si>
    <t>N2/25</t>
  </si>
  <si>
    <t>N3/25</t>
  </si>
  <si>
    <t>N4/25</t>
  </si>
  <si>
    <t>N6/25</t>
  </si>
  <si>
    <t>N7/25</t>
  </si>
  <si>
    <t>N9/25</t>
  </si>
  <si>
    <t>N10/25</t>
  </si>
  <si>
    <t>50325100-3</t>
  </si>
  <si>
    <t>N11/25</t>
  </si>
  <si>
    <t>N12/25</t>
  </si>
  <si>
    <t>N13/25</t>
  </si>
  <si>
    <t>N14/25</t>
  </si>
  <si>
    <t>N15/25</t>
  </si>
  <si>
    <t>N18/25</t>
  </si>
  <si>
    <t>N19/25</t>
  </si>
  <si>
    <t>N5/25</t>
  </si>
  <si>
    <t>N16/25</t>
  </si>
  <si>
    <t>N20/25</t>
  </si>
  <si>
    <t>INV11/25</t>
  </si>
  <si>
    <t>INV17/25</t>
  </si>
  <si>
    <t>42511110-5</t>
  </si>
  <si>
    <t>CYSCROMS</t>
  </si>
  <si>
    <t>CYS6/25</t>
  </si>
  <si>
    <t>CYS7/25</t>
  </si>
  <si>
    <t>Usluge promocije i vidljivosti</t>
  </si>
  <si>
    <t>5G Smart Port Ploce</t>
  </si>
  <si>
    <t>5G2/25</t>
  </si>
  <si>
    <t>MILEPORT</t>
  </si>
  <si>
    <t>MP1/25</t>
  </si>
  <si>
    <t>MP2/25</t>
  </si>
  <si>
    <t>MP3/25</t>
  </si>
  <si>
    <t>MP4/25</t>
  </si>
  <si>
    <t>MP5/25</t>
  </si>
  <si>
    <t>MP6/25</t>
  </si>
  <si>
    <t xml:space="preserve">Nabava i instalacija video kamera za potebe prikupljanja podataka s potrebnim licencama </t>
  </si>
  <si>
    <t>Nabava i instalacija analitičkog poslužitelja za potebe sustava video nadzora</t>
  </si>
  <si>
    <t xml:space="preserve">Usluge i radovi instalacije optičkih komunikcijskih i senzornih kabela </t>
  </si>
  <si>
    <t>Nadogradnja i razvoj sustava kontrole pristupa - Razvoj komunikacijskih sučelja s ciljem razmjene poruka s ostalim sustavima</t>
  </si>
  <si>
    <t>TRANSPONEXT</t>
  </si>
  <si>
    <t>TN1/25</t>
  </si>
  <si>
    <t>TN3/25</t>
  </si>
  <si>
    <t>TN4/25</t>
  </si>
  <si>
    <t>TN5/25</t>
  </si>
  <si>
    <t>TN6/25</t>
  </si>
  <si>
    <t>TN8/25</t>
  </si>
  <si>
    <t>TN9/25</t>
  </si>
  <si>
    <t>Usluge izrade Studije izvodljivosti i projekt implementacije tehnološkog rješenja za digitalizaciju željezničkih procesa i postupaka u luci Ploče</t>
  </si>
  <si>
    <t>Nabava, isporuka i instalacija mrežno komunikacijske opreme s ciljem uspostave komunikacije na lokacijama željezničkih ulaza br 1. i br 2.</t>
  </si>
  <si>
    <t>CRESPORT</t>
  </si>
  <si>
    <t>CP1/25</t>
  </si>
  <si>
    <t>CP3/25</t>
  </si>
  <si>
    <t>CP4/25</t>
  </si>
  <si>
    <t>CP6/25</t>
  </si>
  <si>
    <t>CP7/25</t>
  </si>
  <si>
    <t xml:space="preserve">Usluge izrade registra informacijske sigurnosti:
- Studija izvodljivosti po pitanju kibernetičke i informacijske sigurnosti
- Cyber Assessment  Framework
- Revizija stanja IKT sustava, audit
 </t>
  </si>
  <si>
    <t>DIGITPORTS</t>
  </si>
  <si>
    <t>DP1/25</t>
  </si>
  <si>
    <t>DP2/25</t>
  </si>
  <si>
    <t>DP6/25</t>
  </si>
  <si>
    <t>Nabava i isporuka prometnih rampi s ciljem kontrole ulaza na lučko područje</t>
  </si>
  <si>
    <t>REDU-CE</t>
  </si>
  <si>
    <t>RDC02/25</t>
  </si>
  <si>
    <t>RDC03/25</t>
  </si>
  <si>
    <t>RDC04/25</t>
  </si>
  <si>
    <t>RDC05/25</t>
  </si>
  <si>
    <t>Usluge tehničke pomoći u provedbi projekta</t>
  </si>
  <si>
    <t>Organizacija događanja za stakeholdere u Pločama</t>
  </si>
  <si>
    <t>Usluga edukacije s ciljem podizanja svijest o kibernetičkoj sigurnosti</t>
  </si>
  <si>
    <t>Preventivno održavanje automatskih brklja Automatic System</t>
  </si>
  <si>
    <t>Usluga izrade izvedenog stanje sustava tehničke zaštite za područje luke Ploče</t>
  </si>
  <si>
    <t>Održavanje računalnog programa urudžbenog zapisnika i programa za upravljanje dokumentima s uključenom licencom za osvježavanje</t>
  </si>
  <si>
    <t>Održavanje poslovnog infromacijskog sustava- PANTHEON  s uključenom licencom za osvježavanje</t>
  </si>
  <si>
    <t>1 god</t>
  </si>
  <si>
    <t>Usluge radova na kontrolnom punktu za potrebe izmještaja i instalacije prometnih brklji za potrebe CARINE</t>
  </si>
  <si>
    <t>45241400-2           45241500-3</t>
  </si>
  <si>
    <t>45233140-6</t>
  </si>
  <si>
    <t>Sanacija prometnice između skladišta ''NISKA 9'' – ''DVOKATNO'</t>
  </si>
  <si>
    <t>5 mjeseci</t>
  </si>
  <si>
    <t>6 mjeseci</t>
  </si>
  <si>
    <t xml:space="preserve">3 mjeseci </t>
  </si>
  <si>
    <t>Usluge implementacije i razvoja sigurnosne politike kod PCS sustava i sustava kontrole pristupa, te osiguranje sustava razmjene poruka</t>
  </si>
  <si>
    <t>Usluge podizanja svjesti po pitanju povećanja otpornosti kibernetičke sigurnosti u skladu s NIS2 direktivom</t>
  </si>
  <si>
    <t>Nabava i instalacija mrežno komunikacijske sigurnosne opreme s uključenim licencama za potrebe osiguranja virtualne okoline i povećanja kibernetičke otpornosti</t>
  </si>
  <si>
    <t xml:space="preserve">Nabava, isporuka i instalacija video kamera i potrebne portalne opreme za potrebe očitavanja kodova na vagonima s uključenim radovima pripreme i instalacija na željezničkom ulazu br. 1 i br.2 </t>
  </si>
  <si>
    <t>Nabava mrežne komunikacijske opreme za potrebe razmjene podataka na terminalima luke Ploče</t>
  </si>
  <si>
    <t>Nadogradnja i razvoj sustava PCS za potrebe optimizacije procesa na Ulaznom terminalu i razvoj komunikacijskih sučelja s ciljem razmjene poruka s ostalim sustavima</t>
  </si>
  <si>
    <t>Nadogradnja i razvoj sustava kontrole pristupa i razvoj komunikacijskih sučelja s ciljem razmjene poruka s ostalim sustavima za potrebe željezničkog ulaza</t>
  </si>
  <si>
    <t>Usluge i radovi na željezničkoj ogradi s ciljem povećanja sigurnosti u okviru lučkog područja</t>
  </si>
  <si>
    <t xml:space="preserve">Usluge i radovi instalacije optičkih komunikacijskih i senzornih kabela </t>
  </si>
  <si>
    <t>Usluge izrade tehničke i funkcionalne speciofikacije za potrebe implementacije sigurnosnih rješenja s ciljem povećanja kibernetičke otpornosti na kritičnoj i ključnoj infrastrukturi</t>
  </si>
  <si>
    <t>Usluge razvoja i nadogradnje sustava PCS, razvoj komunikacijskih sučelja za razmjenu poruka i integracija s nacionalnim sustavom CIMIS (Croatian Integrated Maritime Windows)</t>
  </si>
  <si>
    <t>Penetracijsko testiranje vanjske i unutrašnje  infrastrukture i komunikacijskih servisa i sustava poruka po izvršenom razvoju i nadogradnji sustava PCS, te integraciji s  nacionalnim sustavom CIMIS (Croatian Integrated Maritime Windows)</t>
  </si>
  <si>
    <t>Procjena trenutnog stanja EMS-a na lokalnoj razini i u prometnim modelima na području luke Ploče</t>
  </si>
  <si>
    <t>Usluge tehničkog stručnjaka za potrebe uspostave  inovativnog lučkog EMS sustava, zbirka najboljih praksi</t>
  </si>
  <si>
    <t>CP8/25</t>
  </si>
  <si>
    <t>Usluga organizacije događanja u skladu s potrebama projekta</t>
  </si>
  <si>
    <t>N21/25</t>
  </si>
  <si>
    <t>izuzeće čl.30 st.1 t.15 ZJN</t>
  </si>
  <si>
    <t>79417000-0</t>
  </si>
  <si>
    <t>Ugovor</t>
  </si>
  <si>
    <t>6  mjeseci</t>
  </si>
  <si>
    <t>III kvartal</t>
  </si>
  <si>
    <t>Otvoreni postupak javne nabave robe</t>
  </si>
  <si>
    <t xml:space="preserve">Redovito i interventno godišnje održavanje sustava video nadzora </t>
  </si>
  <si>
    <t>50343000-1</t>
  </si>
  <si>
    <t>45233100-5</t>
  </si>
  <si>
    <t>INV9/25</t>
  </si>
  <si>
    <t>INV15/25</t>
  </si>
  <si>
    <t>INV25/25</t>
  </si>
  <si>
    <t>INV26/25</t>
  </si>
  <si>
    <t>80330000-6</t>
  </si>
  <si>
    <t>71318000-0</t>
  </si>
  <si>
    <t>32323500-8</t>
  </si>
  <si>
    <t>32562000-0</t>
  </si>
  <si>
    <t>34953000-4</t>
  </si>
  <si>
    <t>Otvoreni postupak javne nabave roba</t>
  </si>
  <si>
    <t>Isporuka i instalacije željezničke rampe na željezničkom ulazu br 1 i br 2</t>
  </si>
  <si>
    <t>35121000-4</t>
  </si>
  <si>
    <t>7971000-4</t>
  </si>
  <si>
    <t>98112000-1</t>
  </si>
  <si>
    <t>7270000-7</t>
  </si>
  <si>
    <t>71330000-0</t>
  </si>
  <si>
    <t>71355100-2</t>
  </si>
  <si>
    <t>50232100-2</t>
  </si>
  <si>
    <t>Usluge tehničkog konzultanta za potrebe implementacije korisničkih slučajeva-za potrebe uspostave privatne 5G mreže na području luke Ploče u sklopu projekta 'Enchancing public service s of Ploce Port Authority via implementing 5G connectivity'</t>
  </si>
  <si>
    <t>Otvoreni postupak javne nabave usluga</t>
  </si>
  <si>
    <t>32323500-2</t>
  </si>
  <si>
    <t>32323500-0</t>
  </si>
  <si>
    <t>65320000-1</t>
  </si>
  <si>
    <t>72710000-1</t>
  </si>
  <si>
    <t>N22/25</t>
  </si>
  <si>
    <t>N23/25</t>
  </si>
  <si>
    <t>Ispitivanje kakvoće otpadnih voda za 2025. Kontejnerski terminal</t>
  </si>
  <si>
    <t>Ispitivanje kakvoće otpadnih voda za 2025. Terminal rasutih tereta</t>
  </si>
  <si>
    <t>71610000-7</t>
  </si>
  <si>
    <t>Novi predmet</t>
  </si>
  <si>
    <t>INV27/25</t>
  </si>
  <si>
    <t>Pružanje usluge koordinatora II zaštite na radu za vrijeme izvođenja radova na izgradnji trafostanice TS br. 2 u luci Ploče</t>
  </si>
  <si>
    <t>INV23/25</t>
  </si>
  <si>
    <t>Izmjena iznosa</t>
  </si>
  <si>
    <t>INV28/25</t>
  </si>
  <si>
    <t>Isporuka karbonskog traka</t>
  </si>
  <si>
    <t>37441100-2</t>
  </si>
  <si>
    <t>Izrada projektne dokumentacije instalacije automatizirane rampe na željezničkom prijelazu s postojećom zaštitnom ogradom</t>
  </si>
  <si>
    <t>TN10/25</t>
  </si>
  <si>
    <t>INV29/25</t>
  </si>
  <si>
    <t>Sanacija ograde u luci Metković</t>
  </si>
  <si>
    <t>50240000-9</t>
  </si>
  <si>
    <t>79714000-7</t>
  </si>
  <si>
    <t>Usluge osiguranja- obvezno osiguranje od automobilske odgovornosti i kasko osiguranje vozila</t>
  </si>
  <si>
    <r>
      <t xml:space="preserve">8000          </t>
    </r>
    <r>
      <rPr>
        <sz val="10"/>
        <rFont val="Arial"/>
        <family val="2"/>
        <charset val="238"/>
      </rPr>
      <t>8.244,00</t>
    </r>
  </si>
  <si>
    <r>
      <t xml:space="preserve">10000         </t>
    </r>
    <r>
      <rPr>
        <sz val="10"/>
        <rFont val="Arial"/>
        <family val="2"/>
        <charset val="238"/>
      </rPr>
      <t>10.305,00</t>
    </r>
  </si>
  <si>
    <t>Mrežni vatrozid za DR lokaciju </t>
  </si>
  <si>
    <t>79700000-2</t>
  </si>
  <si>
    <t>Nova stavka (prenesena iz 2024)</t>
  </si>
  <si>
    <t>Nabava opreme i softwarea za potrebe sekundarne DR lokacije s ciljem osiguranja dostupnosti i otpornosti ICT sustava</t>
  </si>
  <si>
    <t>48900000-7</t>
  </si>
  <si>
    <t>200.000,00</t>
  </si>
  <si>
    <t>Prethodno savjetovanje
Nova stavka (prenesena iz 2024)</t>
  </si>
  <si>
    <t>CYS1/25</t>
  </si>
  <si>
    <t>CYS2/25</t>
  </si>
  <si>
    <t>CYS3/24</t>
  </si>
  <si>
    <t xml:space="preserve">Sustav za sigurnosnu analitiku i forenziku mrežnog prometa </t>
  </si>
  <si>
    <t>CYS4/24</t>
  </si>
  <si>
    <t>Sustav za visoku dostupnost i sigurnosnu zaštitu web aplikacijskog prometa</t>
  </si>
  <si>
    <t>CYS5/24</t>
  </si>
  <si>
    <t xml:space="preserve">Uspostava testne i razvojne okoline sigurnosno odijeljene od produkcijske okoline </t>
  </si>
  <si>
    <t>INV21/25</t>
  </si>
  <si>
    <t>Mjerne postaje za mjerenje kvalitete zraka u luci Ploče</t>
  </si>
  <si>
    <t>KV1/25</t>
  </si>
  <si>
    <t>KV2/25</t>
  </si>
  <si>
    <t>KV3/25</t>
  </si>
  <si>
    <t>2 kvartal</t>
  </si>
  <si>
    <t xml:space="preserve">Prethodno savjetovanje
Nova stavka </t>
  </si>
  <si>
    <t>Nova stavka</t>
  </si>
  <si>
    <t xml:space="preserve">Usluga promidžbe i vidljivosti </t>
  </si>
  <si>
    <t>Stručni nadzor i koordinacija zaštite na radu</t>
  </si>
  <si>
    <t>90731200-5</t>
  </si>
  <si>
    <t>71317000-4</t>
  </si>
  <si>
    <t>38540000-2</t>
  </si>
  <si>
    <t>Briše se</t>
  </si>
  <si>
    <t>Izmjena duljine roka izvođenja</t>
  </si>
  <si>
    <t>INV30/25</t>
  </si>
  <si>
    <t>INV31/25</t>
  </si>
  <si>
    <t>INV32/25</t>
  </si>
  <si>
    <t>INV34/25</t>
  </si>
  <si>
    <t>INV33/25</t>
  </si>
  <si>
    <t xml:space="preserve">Usluge servisnog pregleda (održavanja) sustava kontrole pristupa Primion - Godišnji servisni pregled sustava kontrole pristupa sa uključenim svim troškovima </t>
  </si>
  <si>
    <t>Zamjena neispravnih kompresora na dizalici topline na zgradi Lučke uprave Ploče</t>
  </si>
  <si>
    <t>15.000.00</t>
  </si>
  <si>
    <t>42533000-1</t>
  </si>
  <si>
    <t>Izmjena carinske ograde uz kolosijek br. 10</t>
  </si>
  <si>
    <t>44313100-8</t>
  </si>
  <si>
    <t xml:space="preserve">Izrada i montaža nove carinske ograde kod betonare </t>
  </si>
  <si>
    <t>Sanacija cestovnog prelaza-kolosijeci 16 17 18 odn kolosijeci 1 2 3 obale 5</t>
  </si>
  <si>
    <t>N24/25</t>
  </si>
  <si>
    <t>N25/25</t>
  </si>
  <si>
    <t>Osiguranje od odgovornosti</t>
  </si>
  <si>
    <t>66516000-0</t>
  </si>
  <si>
    <t>Konferencija TEN-T, Stand alone kampanja partnera</t>
  </si>
  <si>
    <t>75120000-3</t>
  </si>
  <si>
    <t>Nabava i izgradnja postaje za mjerenje kvalitete zraka te pripadajućeg softvera, uključujući postavljanje, stavljanje u funkciju i održavanje</t>
  </si>
  <si>
    <t>RCD06/25</t>
  </si>
  <si>
    <t>Usluge za potrebe uspostavu inovativnog lučkog EMS sustava, zbirka najboljih praksi, te procjene stanja EMS-a na lokalnoj razini i u prometnim modelima na području luke Ploče</t>
  </si>
  <si>
    <t>90720000-3</t>
  </si>
  <si>
    <r>
      <t xml:space="preserve">14.40,000        </t>
    </r>
    <r>
      <rPr>
        <sz val="10"/>
        <color theme="1"/>
        <rFont val="Arial"/>
        <family val="2"/>
        <charset val="238"/>
      </rPr>
      <t>10.400,00</t>
    </r>
  </si>
  <si>
    <r>
      <t xml:space="preserve">18.000,00     </t>
    </r>
    <r>
      <rPr>
        <sz val="10"/>
        <color theme="1"/>
        <rFont val="Arial"/>
        <family val="2"/>
        <charset val="238"/>
      </rPr>
      <t>13.000,00</t>
    </r>
  </si>
  <si>
    <r>
      <t xml:space="preserve">16.000,00         </t>
    </r>
    <r>
      <rPr>
        <sz val="10"/>
        <color theme="1"/>
        <rFont val="Arial"/>
        <family val="2"/>
        <charset val="238"/>
      </rPr>
      <t>12.000,00</t>
    </r>
  </si>
  <si>
    <r>
      <t xml:space="preserve">20.000,00       </t>
    </r>
    <r>
      <rPr>
        <sz val="10"/>
        <color theme="1"/>
        <rFont val="Arial"/>
        <family val="2"/>
        <charset val="238"/>
      </rPr>
      <t>15.000,00</t>
    </r>
  </si>
  <si>
    <r>
      <t xml:space="preserve">3 mjeseci    </t>
    </r>
    <r>
      <rPr>
        <sz val="10"/>
        <color theme="1"/>
        <rFont val="Arial"/>
        <family val="2"/>
        <charset val="238"/>
      </rPr>
      <t>4mjeseca</t>
    </r>
  </si>
  <si>
    <r>
      <t xml:space="preserve">280000    </t>
    </r>
    <r>
      <rPr>
        <sz val="10"/>
        <rFont val="Arial"/>
        <family val="2"/>
        <charset val="238"/>
      </rPr>
      <t>331.071,38</t>
    </r>
  </si>
  <si>
    <r>
      <t xml:space="preserve">350000       </t>
    </r>
    <r>
      <rPr>
        <sz val="10"/>
        <rFont val="Arial"/>
        <family val="2"/>
        <charset val="238"/>
      </rPr>
      <t>413.839,23</t>
    </r>
  </si>
  <si>
    <t>Prethodno savjetovanje, izmjena iznosa</t>
  </si>
  <si>
    <t>INV35/25</t>
  </si>
  <si>
    <t>Radovi na rasklopištu zbog prelaska na 20kV</t>
  </si>
  <si>
    <t>45317300-5</t>
  </si>
  <si>
    <t>INV36/25</t>
  </si>
  <si>
    <r>
      <t xml:space="preserve">4.700,00     </t>
    </r>
    <r>
      <rPr>
        <sz val="10"/>
        <color theme="1"/>
        <rFont val="Arial"/>
        <family val="2"/>
        <charset val="238"/>
      </rPr>
      <t>7.000,00</t>
    </r>
  </si>
  <si>
    <r>
      <t xml:space="preserve">5.875,00         </t>
    </r>
    <r>
      <rPr>
        <sz val="10"/>
        <color theme="1"/>
        <rFont val="Arial"/>
        <family val="2"/>
        <charset val="238"/>
      </rPr>
      <t>8.750,00</t>
    </r>
  </si>
  <si>
    <t>Novi predmet, izmjena iznosa</t>
  </si>
  <si>
    <t xml:space="preserve">Ostvarivanje preduvjeta za prelazak TRT-a na novi naponski nivo </t>
  </si>
  <si>
    <t>Izrada dizajna i arhitekture programskog okvira kao jezgrenog sustava za potrebe implementacije digitalnih rješenja i integracije u postojeće mrežne i poslovne sustave</t>
  </si>
  <si>
    <t>N28/25</t>
  </si>
  <si>
    <r>
      <t xml:space="preserve">25000     </t>
    </r>
    <r>
      <rPr>
        <sz val="10"/>
        <rFont val="Arial"/>
        <family val="2"/>
        <charset val="238"/>
      </rPr>
      <t>29.156,50</t>
    </r>
  </si>
  <si>
    <r>
      <t xml:space="preserve">31250     </t>
    </r>
    <r>
      <rPr>
        <sz val="10"/>
        <rFont val="Arial"/>
        <family val="2"/>
        <charset val="238"/>
      </rPr>
      <t>36.445,62</t>
    </r>
  </si>
  <si>
    <t>DP7/25</t>
  </si>
  <si>
    <t>Izmještanje i instalacija carinskih prometnih brklji, te nabava, isporuka i instalacija prometnih rampi s ciljem kontrole ulaza/izlaza na lučko podruje</t>
  </si>
  <si>
    <t>CYS8/25</t>
  </si>
  <si>
    <t>Usluga vanjskog stručnjaka za razvoj i implementaciju kibernetičke sigurnosne svijesti</t>
  </si>
  <si>
    <t>Izmjena iznosa i postupka</t>
  </si>
  <si>
    <t>34953000-3</t>
  </si>
  <si>
    <t>VI. IZMJENA PLANA NABAVE ZA 2025. GODINU</t>
  </si>
  <si>
    <r>
      <t xml:space="preserve">32000      </t>
    </r>
    <r>
      <rPr>
        <sz val="10"/>
        <color theme="1"/>
        <rFont val="Arial"/>
        <family val="2"/>
        <charset val="238"/>
      </rPr>
      <t>35.000,00</t>
    </r>
  </si>
  <si>
    <r>
      <t xml:space="preserve">40000   </t>
    </r>
    <r>
      <rPr>
        <sz val="10"/>
        <color theme="1"/>
        <rFont val="Arial"/>
        <family val="2"/>
        <charset val="238"/>
      </rPr>
      <t xml:space="preserve"> 43.750,00</t>
    </r>
  </si>
  <si>
    <r>
      <t xml:space="preserve">otvoreni postupak javne nabave usluga               </t>
    </r>
    <r>
      <rPr>
        <sz val="10"/>
        <color theme="1"/>
        <rFont val="Arial"/>
        <family val="2"/>
        <charset val="238"/>
      </rPr>
      <t xml:space="preserve"> Pregovarački postupak bez prethodne objave</t>
    </r>
  </si>
  <si>
    <r>
      <t xml:space="preserve">162500     </t>
    </r>
    <r>
      <rPr>
        <sz val="10"/>
        <color rgb="FFFF0000"/>
        <rFont val="Arial"/>
        <family val="2"/>
        <charset val="238"/>
      </rPr>
      <t>174.263,86</t>
    </r>
  </si>
  <si>
    <r>
      <t xml:space="preserve">130000     </t>
    </r>
    <r>
      <rPr>
        <sz val="10"/>
        <color rgb="FFFF0000"/>
        <rFont val="Arial"/>
        <family val="2"/>
        <charset val="238"/>
      </rPr>
      <t>139.411,09</t>
    </r>
  </si>
  <si>
    <t>5G 4/25</t>
  </si>
  <si>
    <t>Nabava, dostava i ugradnja nosača za telekomunikaciju u sklopu projekta 5GSPP-bravarski radovi</t>
  </si>
  <si>
    <t>5G3/25</t>
  </si>
  <si>
    <t>Usluga instalacija i radova dovoda optičke i strujne infrastrukture do baznih stanica</t>
  </si>
  <si>
    <r>
      <t xml:space="preserve">5500    </t>
    </r>
    <r>
      <rPr>
        <sz val="10"/>
        <color rgb="FFFF0000"/>
        <rFont val="Arial"/>
        <family val="2"/>
      </rPr>
      <t>8.500,00</t>
    </r>
  </si>
  <si>
    <r>
      <t xml:space="preserve">6875   </t>
    </r>
    <r>
      <rPr>
        <sz val="10"/>
        <color rgb="FFFF0000"/>
        <rFont val="Arial"/>
        <family val="2"/>
      </rPr>
      <t xml:space="preserve"> 10.625,00</t>
    </r>
  </si>
  <si>
    <t>CIRASIM</t>
  </si>
  <si>
    <t>Izrada izvještaja i analiza postojećeg stanja u luci Ploče, izrada akcijskog plana i testiranje rezultata primjene izrađenog online alata u sklopu EU IPA ADRION projekta CIRASIM</t>
  </si>
  <si>
    <t>Nabava, isporuka i instalacija mrežno komuinikacijske opreme za potrebe bežične mreže</t>
  </si>
  <si>
    <t>N19.1/25</t>
  </si>
  <si>
    <t>30237120-7</t>
  </si>
  <si>
    <t>postupak jednostavne nabave robe</t>
  </si>
  <si>
    <t>CS1/25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</si>
</sst>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#,##0.00\ _k_n"/>
  </numFmts>
  <fonts count="36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9"/>
      <color theme="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6"/>
      <color theme="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trike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trike/>
      <sz val="10"/>
      <color theme="1"/>
      <name val="Arial"/>
      <family val="2"/>
      <charset val="238"/>
    </font>
    <font>
      <sz val="10"/>
      <color rgb="FFEE0000"/>
      <name val="Arial"/>
      <family val="2"/>
      <charset val="238"/>
    </font>
    <font>
      <strike/>
      <sz val="10"/>
      <color rgb="FFFF0000"/>
      <name val="Arial"/>
      <family val="2"/>
      <charset val="238"/>
    </font>
    <font>
      <strike/>
      <sz val="10"/>
      <color rgb="FFFF0000"/>
      <name val="Arial"/>
      <family val="2"/>
    </font>
    <font>
      <b/>
      <sz val="10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EEECE1"/>
        <bgColor rgb="FF000000"/>
      </patternFill>
    </fill>
    <fill>
      <patternFill patternType="solid">
        <fgColor rgb="FFF2F2F2"/>
        <bgColor rgb="FF000000"/>
      </patternFill>
    </fill>
  </fills>
  <borders count="6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theme="2"/>
      </bottom>
      <diagonal/>
    </border>
    <border>
      <left/>
      <right/>
      <top/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2"/>
      </bottom>
      <diagonal/>
    </border>
    <border>
      <left/>
      <right/>
      <top style="medium">
        <color indexed="64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2"/>
      </right>
      <top/>
      <bottom style="thin">
        <color theme="2"/>
      </bottom>
      <diagonal/>
    </border>
    <border>
      <left style="medium">
        <color indexed="64"/>
      </left>
      <right style="thin">
        <color theme="2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indexed="64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theme="2"/>
      </bottom>
      <diagonal/>
    </border>
    <border>
      <left style="thin">
        <color theme="2"/>
      </left>
      <right style="medium">
        <color indexed="64"/>
      </right>
      <top/>
      <bottom style="thin">
        <color theme="2"/>
      </bottom>
      <diagonal/>
    </border>
    <border>
      <left/>
      <right style="thin">
        <color theme="2"/>
      </right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 style="medium">
        <color indexed="64"/>
      </left>
      <right/>
      <top/>
      <bottom style="thin">
        <color theme="2"/>
      </bottom>
      <diagonal/>
    </border>
    <border>
      <left/>
      <right style="medium">
        <color indexed="64"/>
      </right>
      <top style="thin">
        <color theme="2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  <border>
      <left/>
      <right style="thin">
        <color theme="2"/>
      </right>
      <top/>
      <bottom style="thin">
        <color theme="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thin">
        <color theme="2"/>
      </left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medium">
        <color indexed="64"/>
      </left>
      <right/>
      <top style="thin">
        <color rgb="FFEEECE1"/>
      </top>
      <bottom style="thin">
        <color rgb="FFEEECE1"/>
      </bottom>
      <diagonal/>
    </border>
    <border>
      <left/>
      <right/>
      <top style="thin">
        <color rgb="FFEEECE1"/>
      </top>
      <bottom style="thin">
        <color rgb="FFEEECE1"/>
      </bottom>
      <diagonal/>
    </border>
    <border>
      <left style="medium">
        <color indexed="64"/>
      </left>
      <right style="medium">
        <color indexed="64"/>
      </right>
      <top style="thin">
        <color rgb="FFEEECE1"/>
      </top>
      <bottom style="thin">
        <color rgb="FFEEECE1"/>
      </bottom>
      <diagonal/>
    </border>
    <border>
      <left style="medium">
        <color indexed="64"/>
      </left>
      <right style="thin">
        <color rgb="FFEEECE1"/>
      </right>
      <top style="thin">
        <color rgb="FFEEECE1"/>
      </top>
      <bottom style="thin">
        <color rgb="FFEEECE1"/>
      </bottom>
      <diagonal/>
    </border>
    <border>
      <left style="thin">
        <color rgb="FFEEECE1"/>
      </left>
      <right style="thin">
        <color rgb="FFEEECE1"/>
      </right>
      <top style="thin">
        <color rgb="FFEEECE1"/>
      </top>
      <bottom style="thin">
        <color rgb="FFEEECE1"/>
      </bottom>
      <diagonal/>
    </border>
    <border>
      <left style="thin">
        <color rgb="FFEEECE1"/>
      </left>
      <right/>
      <top style="thin">
        <color rgb="FFEEECE1"/>
      </top>
      <bottom style="thin">
        <color rgb="FFEEECE1"/>
      </bottom>
      <diagonal/>
    </border>
    <border>
      <left/>
      <right style="thin">
        <color rgb="FFEEECE1"/>
      </right>
      <top style="thin">
        <color rgb="FFEEECE1"/>
      </top>
      <bottom/>
      <diagonal/>
    </border>
    <border>
      <left style="medium">
        <color indexed="64"/>
      </left>
      <right style="medium">
        <color indexed="64"/>
      </right>
      <top style="thin">
        <color rgb="FFEEECE1"/>
      </top>
      <bottom style="medium">
        <color indexed="64"/>
      </bottom>
      <diagonal/>
    </border>
    <border>
      <left/>
      <right/>
      <top style="thin">
        <color rgb="FFEEECE1"/>
      </top>
      <bottom style="medium">
        <color indexed="64"/>
      </bottom>
      <diagonal/>
    </border>
    <border>
      <left style="medium">
        <color indexed="64"/>
      </left>
      <right/>
      <top style="thin">
        <color rgb="FFEEECE1"/>
      </top>
      <bottom style="medium">
        <color indexed="64"/>
      </bottom>
      <diagonal/>
    </border>
    <border>
      <left/>
      <right style="thin">
        <color rgb="FFEEECE1"/>
      </right>
      <top style="thin">
        <color rgb="FFEEECE1"/>
      </top>
      <bottom style="medium">
        <color indexed="64"/>
      </bottom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0" fontId="9" fillId="2" borderId="0" applyNumberFormat="0" applyBorder="0" applyAlignment="0" applyProtection="0"/>
    <xf numFmtId="0" fontId="8" fillId="0" borderId="0"/>
    <xf numFmtId="0" fontId="1" fillId="0" borderId="0"/>
  </cellStyleXfs>
  <cellXfs count="654">
    <xf numFmtId="0" fontId="0" fillId="0" borderId="0" xfId="0"/>
    <xf numFmtId="4" fontId="0" fillId="0" borderId="0" xfId="0" applyNumberFormat="1"/>
    <xf numFmtId="0" fontId="3" fillId="3" borderId="0" xfId="0" applyFont="1" applyFill="1"/>
    <xf numFmtId="0" fontId="0" fillId="3" borderId="0" xfId="0" applyFill="1"/>
    <xf numFmtId="4" fontId="3" fillId="0" borderId="0" xfId="0" applyNumberFormat="1" applyFont="1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4" fontId="3" fillId="0" borderId="0" xfId="0" applyNumberFormat="1" applyFont="1" applyAlignment="1">
      <alignment horizontal="center"/>
    </xf>
    <xf numFmtId="0" fontId="10" fillId="0" borderId="0" xfId="0" applyFont="1"/>
    <xf numFmtId="0" fontId="11" fillId="4" borderId="1" xfId="2" applyFont="1" applyFill="1" applyBorder="1" applyAlignment="1">
      <alignment horizontal="center" vertical="center" wrapText="1"/>
    </xf>
    <xf numFmtId="0" fontId="11" fillId="4" borderId="2" xfId="2" applyFont="1" applyFill="1" applyBorder="1" applyAlignment="1">
      <alignment horizontal="center" vertical="center" wrapText="1"/>
    </xf>
    <xf numFmtId="0" fontId="3" fillId="3" borderId="8" xfId="0" applyFont="1" applyFill="1" applyBorder="1"/>
    <xf numFmtId="0" fontId="0" fillId="3" borderId="8" xfId="0" applyFill="1" applyBorder="1"/>
    <xf numFmtId="0" fontId="0" fillId="0" borderId="8" xfId="0" applyBorder="1"/>
    <xf numFmtId="0" fontId="12" fillId="0" borderId="0" xfId="0" applyFont="1"/>
    <xf numFmtId="0" fontId="0" fillId="0" borderId="0" xfId="0" applyAlignment="1">
      <alignment horizontal="center" wrapText="1"/>
    </xf>
    <xf numFmtId="0" fontId="0" fillId="3" borderId="0" xfId="0" applyFill="1" applyAlignment="1">
      <alignment horizontal="left"/>
    </xf>
    <xf numFmtId="0" fontId="3" fillId="3" borderId="0" xfId="0" applyFont="1" applyFill="1" applyAlignment="1">
      <alignment horizontal="left"/>
    </xf>
    <xf numFmtId="4" fontId="12" fillId="0" borderId="0" xfId="0" applyNumberFormat="1" applyFont="1"/>
    <xf numFmtId="0" fontId="2" fillId="0" borderId="0" xfId="0" applyFont="1" applyAlignment="1">
      <alignment horizontal="center"/>
    </xf>
    <xf numFmtId="4" fontId="0" fillId="0" borderId="0" xfId="0" applyNumberFormat="1" applyAlignment="1">
      <alignment horizontal="center" wrapText="1"/>
    </xf>
    <xf numFmtId="0" fontId="0" fillId="0" borderId="0" xfId="0" applyAlignment="1">
      <alignment vertical="top"/>
    </xf>
    <xf numFmtId="0" fontId="15" fillId="0" borderId="0" xfId="0" applyFont="1" applyAlignment="1">
      <alignment vertical="center"/>
    </xf>
    <xf numFmtId="0" fontId="4" fillId="0" borderId="0" xfId="0" applyFont="1"/>
    <xf numFmtId="0" fontId="16" fillId="0" borderId="0" xfId="0" applyFont="1" applyAlignment="1">
      <alignment vertical="center"/>
    </xf>
    <xf numFmtId="4" fontId="16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0" fontId="0" fillId="0" borderId="1" xfId="0" applyBorder="1"/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 applyAlignment="1">
      <alignment horizontal="center" wrapText="1"/>
    </xf>
    <xf numFmtId="4" fontId="16" fillId="0" borderId="0" xfId="0" applyNumberFormat="1" applyFont="1" applyAlignment="1">
      <alignment vertical="center"/>
    </xf>
    <xf numFmtId="0" fontId="0" fillId="3" borderId="8" xfId="0" applyFill="1" applyBorder="1" applyAlignment="1">
      <alignment vertical="top"/>
    </xf>
    <xf numFmtId="0" fontId="0" fillId="3" borderId="0" xfId="0" applyFill="1" applyAlignment="1">
      <alignment vertical="top"/>
    </xf>
    <xf numFmtId="0" fontId="18" fillId="0" borderId="0" xfId="0" applyFont="1"/>
    <xf numFmtId="0" fontId="18" fillId="3" borderId="9" xfId="0" applyFont="1" applyFill="1" applyBorder="1"/>
    <xf numFmtId="0" fontId="18" fillId="0" borderId="9" xfId="0" applyFont="1" applyBorder="1" applyAlignment="1">
      <alignment vertical="top"/>
    </xf>
    <xf numFmtId="0" fontId="19" fillId="3" borderId="9" xfId="0" applyFont="1" applyFill="1" applyBorder="1"/>
    <xf numFmtId="0" fontId="19" fillId="0" borderId="0" xfId="0" applyFont="1"/>
    <xf numFmtId="4" fontId="0" fillId="0" borderId="0" xfId="0" applyNumberFormat="1" applyAlignment="1">
      <alignment horizontal="center"/>
    </xf>
    <xf numFmtId="0" fontId="2" fillId="3" borderId="0" xfId="0" applyFont="1" applyFill="1" applyAlignment="1">
      <alignment vertical="top"/>
    </xf>
    <xf numFmtId="4" fontId="0" fillId="3" borderId="10" xfId="0" applyNumberFormat="1" applyFill="1" applyBorder="1" applyAlignment="1">
      <alignment vertical="top"/>
    </xf>
    <xf numFmtId="4" fontId="2" fillId="3" borderId="10" xfId="0" applyNumberFormat="1" applyFont="1" applyFill="1" applyBorder="1" applyAlignment="1">
      <alignment horizontal="center" vertical="top"/>
    </xf>
    <xf numFmtId="4" fontId="10" fillId="0" borderId="10" xfId="0" applyNumberFormat="1" applyFont="1" applyBorder="1" applyAlignment="1">
      <alignment vertical="top"/>
    </xf>
    <xf numFmtId="4" fontId="10" fillId="0" borderId="10" xfId="0" applyNumberFormat="1" applyFont="1" applyBorder="1" applyAlignment="1">
      <alignment horizontal="center" vertical="top"/>
    </xf>
    <xf numFmtId="4" fontId="2" fillId="0" borderId="10" xfId="0" applyNumberFormat="1" applyFont="1" applyBorder="1" applyAlignment="1">
      <alignment horizontal="center" vertical="top"/>
    </xf>
    <xf numFmtId="4" fontId="2" fillId="0" borderId="10" xfId="0" applyNumberFormat="1" applyFont="1" applyBorder="1" applyAlignment="1">
      <alignment vertical="top"/>
    </xf>
    <xf numFmtId="0" fontId="2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/>
    </xf>
    <xf numFmtId="0" fontId="10" fillId="0" borderId="11" xfId="0" applyFont="1" applyBorder="1" applyAlignment="1">
      <alignment vertical="top" wrapText="1"/>
    </xf>
    <xf numFmtId="0" fontId="2" fillId="3" borderId="11" xfId="0" applyFont="1" applyFill="1" applyBorder="1" applyAlignment="1">
      <alignment vertical="top" wrapText="1"/>
    </xf>
    <xf numFmtId="4" fontId="0" fillId="3" borderId="13" xfId="0" applyNumberFormat="1" applyFill="1" applyBorder="1" applyAlignment="1">
      <alignment vertical="top"/>
    </xf>
    <xf numFmtId="4" fontId="10" fillId="0" borderId="13" xfId="0" applyNumberFormat="1" applyFont="1" applyBorder="1" applyAlignment="1">
      <alignment vertical="top"/>
    </xf>
    <xf numFmtId="4" fontId="2" fillId="3" borderId="13" xfId="0" applyNumberFormat="1" applyFont="1" applyFill="1" applyBorder="1" applyAlignment="1">
      <alignment vertical="top"/>
    </xf>
    <xf numFmtId="4" fontId="2" fillId="0" borderId="13" xfId="0" applyNumberFormat="1" applyFont="1" applyBorder="1" applyAlignment="1">
      <alignment vertical="top"/>
    </xf>
    <xf numFmtId="4" fontId="2" fillId="3" borderId="13" xfId="0" applyNumberFormat="1" applyFont="1" applyFill="1" applyBorder="1" applyAlignment="1">
      <alignment horizontal="center" vertical="top"/>
    </xf>
    <xf numFmtId="4" fontId="2" fillId="0" borderId="13" xfId="0" applyNumberFormat="1" applyFont="1" applyBorder="1" applyAlignment="1">
      <alignment horizontal="center" vertical="top"/>
    </xf>
    <xf numFmtId="0" fontId="2" fillId="3" borderId="15" xfId="0" applyFont="1" applyFill="1" applyBorder="1" applyAlignment="1">
      <alignment horizontal="left" vertical="top"/>
    </xf>
    <xf numFmtId="0" fontId="11" fillId="4" borderId="4" xfId="2" applyFont="1" applyFill="1" applyBorder="1" applyAlignment="1">
      <alignment horizontal="center" vertical="center" wrapText="1"/>
    </xf>
    <xf numFmtId="4" fontId="10" fillId="3" borderId="13" xfId="0" applyNumberFormat="1" applyFont="1" applyFill="1" applyBorder="1" applyAlignment="1">
      <alignment horizontal="center" vertical="top" wrapText="1"/>
    </xf>
    <xf numFmtId="4" fontId="10" fillId="0" borderId="13" xfId="0" applyNumberFormat="1" applyFont="1" applyBorder="1" applyAlignment="1">
      <alignment horizontal="center" vertical="top" wrapText="1"/>
    </xf>
    <xf numFmtId="0" fontId="5" fillId="3" borderId="11" xfId="2" applyFont="1" applyFill="1" applyBorder="1" applyAlignment="1">
      <alignment horizontal="left" vertical="center" wrapText="1"/>
    </xf>
    <xf numFmtId="0" fontId="5" fillId="3" borderId="13" xfId="2" applyFont="1" applyFill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 wrapText="1"/>
    </xf>
    <xf numFmtId="0" fontId="0" fillId="0" borderId="11" xfId="0" applyBorder="1" applyAlignment="1">
      <alignment vertical="top"/>
    </xf>
    <xf numFmtId="0" fontId="0" fillId="0" borderId="16" xfId="0" applyBorder="1"/>
    <xf numFmtId="0" fontId="0" fillId="0" borderId="13" xfId="0" applyBorder="1" applyAlignment="1">
      <alignment vertical="top"/>
    </xf>
    <xf numFmtId="4" fontId="3" fillId="3" borderId="10" xfId="0" applyNumberFormat="1" applyFont="1" applyFill="1" applyBorder="1"/>
    <xf numFmtId="0" fontId="0" fillId="0" borderId="10" xfId="0" applyBorder="1" applyAlignment="1">
      <alignment vertical="top"/>
    </xf>
    <xf numFmtId="0" fontId="0" fillId="0" borderId="10" xfId="0" applyBorder="1"/>
    <xf numFmtId="0" fontId="2" fillId="0" borderId="11" xfId="0" applyFont="1" applyBorder="1" applyAlignment="1">
      <alignment vertical="top"/>
    </xf>
    <xf numFmtId="0" fontId="10" fillId="0" borderId="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5" fillId="3" borderId="18" xfId="2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right" vertical="top"/>
    </xf>
    <xf numFmtId="0" fontId="10" fillId="0" borderId="18" xfId="0" applyFont="1" applyBorder="1" applyAlignment="1">
      <alignment horizontal="right" vertical="top"/>
    </xf>
    <xf numFmtId="0" fontId="10" fillId="3" borderId="18" xfId="0" applyFont="1" applyFill="1" applyBorder="1" applyAlignment="1">
      <alignment horizontal="right" vertical="top"/>
    </xf>
    <xf numFmtId="0" fontId="2" fillId="3" borderId="18" xfId="0" applyFont="1" applyFill="1" applyBorder="1" applyAlignment="1">
      <alignment vertical="top"/>
    </xf>
    <xf numFmtId="4" fontId="2" fillId="3" borderId="16" xfId="0" applyNumberFormat="1" applyFont="1" applyFill="1" applyBorder="1" applyAlignment="1">
      <alignment horizontal="center" vertical="top"/>
    </xf>
    <xf numFmtId="4" fontId="2" fillId="0" borderId="22" xfId="0" applyNumberFormat="1" applyFont="1" applyBorder="1" applyAlignment="1">
      <alignment horizontal="center" vertical="top"/>
    </xf>
    <xf numFmtId="4" fontId="2" fillId="0" borderId="21" xfId="0" applyNumberFormat="1" applyFont="1" applyBorder="1" applyAlignment="1">
      <alignment horizontal="center" vertical="top"/>
    </xf>
    <xf numFmtId="0" fontId="10" fillId="5" borderId="18" xfId="0" applyFont="1" applyFill="1" applyBorder="1" applyAlignment="1">
      <alignment horizontal="right" vertical="top"/>
    </xf>
    <xf numFmtId="4" fontId="2" fillId="5" borderId="10" xfId="0" applyNumberFormat="1" applyFont="1" applyFill="1" applyBorder="1" applyAlignment="1">
      <alignment horizontal="center" vertical="top"/>
    </xf>
    <xf numFmtId="4" fontId="10" fillId="5" borderId="10" xfId="0" applyNumberFormat="1" applyFont="1" applyFill="1" applyBorder="1" applyAlignment="1">
      <alignment vertical="top"/>
    </xf>
    <xf numFmtId="4" fontId="10" fillId="5" borderId="13" xfId="0" applyNumberFormat="1" applyFont="1" applyFill="1" applyBorder="1" applyAlignment="1">
      <alignment horizontal="center" vertical="top"/>
    </xf>
    <xf numFmtId="4" fontId="10" fillId="5" borderId="10" xfId="0" applyNumberFormat="1" applyFont="1" applyFill="1" applyBorder="1" applyAlignment="1">
      <alignment horizontal="center" vertical="top"/>
    </xf>
    <xf numFmtId="0" fontId="0" fillId="0" borderId="21" xfId="0" applyBorder="1"/>
    <xf numFmtId="0" fontId="0" fillId="0" borderId="22" xfId="0" applyBorder="1"/>
    <xf numFmtId="4" fontId="10" fillId="5" borderId="13" xfId="0" applyNumberFormat="1" applyFont="1" applyFill="1" applyBorder="1" applyAlignment="1">
      <alignment horizontal="center" vertical="top" wrapText="1"/>
    </xf>
    <xf numFmtId="0" fontId="0" fillId="0" borderId="13" xfId="0" applyBorder="1" applyAlignment="1">
      <alignment horizontal="center" vertical="top"/>
    </xf>
    <xf numFmtId="4" fontId="2" fillId="3" borderId="10" xfId="0" applyNumberFormat="1" applyFont="1" applyFill="1" applyBorder="1" applyAlignment="1">
      <alignment horizontal="center" vertical="top" wrapText="1"/>
    </xf>
    <xf numFmtId="4" fontId="2" fillId="0" borderId="10" xfId="0" applyNumberFormat="1" applyFont="1" applyBorder="1" applyAlignment="1">
      <alignment horizontal="center" vertical="top" wrapText="1"/>
    </xf>
    <xf numFmtId="4" fontId="2" fillId="0" borderId="21" xfId="0" applyNumberFormat="1" applyFont="1" applyBorder="1" applyAlignment="1">
      <alignment horizontal="center" vertical="top" wrapText="1"/>
    </xf>
    <xf numFmtId="0" fontId="21" fillId="4" borderId="2" xfId="2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vertical="top"/>
    </xf>
    <xf numFmtId="4" fontId="2" fillId="3" borderId="24" xfId="0" applyNumberFormat="1" applyFont="1" applyFill="1" applyBorder="1" applyAlignment="1">
      <alignment horizontal="center" vertical="top"/>
    </xf>
    <xf numFmtId="4" fontId="2" fillId="3" borderId="23" xfId="0" applyNumberFormat="1" applyFont="1" applyFill="1" applyBorder="1" applyAlignment="1">
      <alignment horizontal="center" vertical="top"/>
    </xf>
    <xf numFmtId="0" fontId="0" fillId="3" borderId="4" xfId="0" applyFill="1" applyBorder="1" applyAlignment="1">
      <alignment horizontal="left"/>
    </xf>
    <xf numFmtId="0" fontId="0" fillId="0" borderId="1" xfId="0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0" fillId="3" borderId="6" xfId="0" applyFill="1" applyBorder="1" applyAlignment="1">
      <alignment horizontal="left"/>
    </xf>
    <xf numFmtId="0" fontId="2" fillId="0" borderId="5" xfId="0" applyFont="1" applyBorder="1" applyAlignment="1">
      <alignment horizontal="center" wrapText="1"/>
    </xf>
    <xf numFmtId="4" fontId="10" fillId="0" borderId="13" xfId="0" applyNumberFormat="1" applyFont="1" applyBorder="1" applyAlignment="1">
      <alignment horizontal="center" vertical="top"/>
    </xf>
    <xf numFmtId="0" fontId="10" fillId="5" borderId="13" xfId="0" applyFont="1" applyFill="1" applyBorder="1" applyAlignment="1">
      <alignment vertical="top"/>
    </xf>
    <xf numFmtId="0" fontId="2" fillId="3" borderId="13" xfId="0" applyFont="1" applyFill="1" applyBorder="1" applyAlignment="1">
      <alignment vertical="top"/>
    </xf>
    <xf numFmtId="4" fontId="10" fillId="3" borderId="10" xfId="0" applyNumberFormat="1" applyFont="1" applyFill="1" applyBorder="1" applyAlignment="1">
      <alignment horizontal="center" vertical="top" wrapText="1"/>
    </xf>
    <xf numFmtId="4" fontId="0" fillId="0" borderId="13" xfId="0" applyNumberFormat="1" applyBorder="1" applyAlignment="1">
      <alignment vertical="top"/>
    </xf>
    <xf numFmtId="4" fontId="10" fillId="3" borderId="13" xfId="0" applyNumberFormat="1" applyFont="1" applyFill="1" applyBorder="1" applyAlignment="1">
      <alignment horizontal="center" vertical="top"/>
    </xf>
    <xf numFmtId="4" fontId="12" fillId="0" borderId="13" xfId="0" applyNumberFormat="1" applyFont="1" applyBorder="1" applyAlignment="1">
      <alignment horizontal="center" vertical="top"/>
    </xf>
    <xf numFmtId="4" fontId="2" fillId="5" borderId="10" xfId="0" applyNumberFormat="1" applyFont="1" applyFill="1" applyBorder="1" applyAlignment="1">
      <alignment horizontal="center" vertical="top" wrapText="1"/>
    </xf>
    <xf numFmtId="0" fontId="22" fillId="4" borderId="2" xfId="2" applyFont="1" applyFill="1" applyBorder="1" applyAlignment="1">
      <alignment horizontal="center" vertical="center" wrapText="1"/>
    </xf>
    <xf numFmtId="0" fontId="2" fillId="3" borderId="13" xfId="2" applyFont="1" applyFill="1" applyBorder="1" applyAlignment="1">
      <alignment horizontal="center" vertical="center" wrapText="1"/>
    </xf>
    <xf numFmtId="4" fontId="12" fillId="3" borderId="13" xfId="0" applyNumberFormat="1" applyFont="1" applyFill="1" applyBorder="1" applyAlignment="1">
      <alignment horizontal="center" vertical="top" wrapText="1"/>
    </xf>
    <xf numFmtId="4" fontId="12" fillId="0" borderId="13" xfId="0" applyNumberFormat="1" applyFont="1" applyBorder="1" applyAlignment="1">
      <alignment horizontal="center" vertical="top" wrapText="1"/>
    </xf>
    <xf numFmtId="4" fontId="2" fillId="3" borderId="14" xfId="0" applyNumberFormat="1" applyFont="1" applyFill="1" applyBorder="1" applyAlignment="1">
      <alignment vertical="top"/>
    </xf>
    <xf numFmtId="4" fontId="12" fillId="5" borderId="13" xfId="0" applyNumberFormat="1" applyFont="1" applyFill="1" applyBorder="1" applyAlignment="1">
      <alignment horizontal="center" vertical="top" wrapText="1"/>
    </xf>
    <xf numFmtId="0" fontId="10" fillId="0" borderId="33" xfId="0" applyFont="1" applyBorder="1" applyAlignment="1">
      <alignment horizontal="right" vertical="top"/>
    </xf>
    <xf numFmtId="0" fontId="10" fillId="0" borderId="28" xfId="0" applyFont="1" applyBorder="1" applyAlignment="1">
      <alignment vertical="top"/>
    </xf>
    <xf numFmtId="0" fontId="10" fillId="0" borderId="22" xfId="0" applyFont="1" applyBorder="1" applyAlignment="1">
      <alignment vertical="top"/>
    </xf>
    <xf numFmtId="4" fontId="10" fillId="0" borderId="21" xfId="0" applyNumberFormat="1" applyFont="1" applyBorder="1" applyAlignment="1">
      <alignment vertical="top"/>
    </xf>
    <xf numFmtId="4" fontId="12" fillId="0" borderId="22" xfId="0" applyNumberFormat="1" applyFont="1" applyBorder="1" applyAlignment="1">
      <alignment horizontal="center" vertical="top" wrapText="1"/>
    </xf>
    <xf numFmtId="0" fontId="18" fillId="0" borderId="9" xfId="0" applyFont="1" applyBorder="1"/>
    <xf numFmtId="4" fontId="10" fillId="3" borderId="10" xfId="0" applyNumberFormat="1" applyFont="1" applyFill="1" applyBorder="1" applyAlignment="1">
      <alignment vertical="top"/>
    </xf>
    <xf numFmtId="0" fontId="10" fillId="3" borderId="13" xfId="0" applyFont="1" applyFill="1" applyBorder="1" applyAlignment="1">
      <alignment vertical="top"/>
    </xf>
    <xf numFmtId="4" fontId="10" fillId="0" borderId="24" xfId="0" applyNumberFormat="1" applyFont="1" applyBorder="1" applyAlignment="1">
      <alignment vertical="top"/>
    </xf>
    <xf numFmtId="4" fontId="0" fillId="3" borderId="23" xfId="0" applyNumberFormat="1" applyFill="1" applyBorder="1" applyAlignment="1">
      <alignment vertical="top"/>
    </xf>
    <xf numFmtId="0" fontId="2" fillId="0" borderId="13" xfId="0" applyFont="1" applyBorder="1" applyAlignment="1">
      <alignment vertical="top"/>
    </xf>
    <xf numFmtId="4" fontId="10" fillId="0" borderId="10" xfId="0" applyNumberFormat="1" applyFont="1" applyBorder="1" applyAlignment="1">
      <alignment horizontal="center" vertical="top" wrapText="1"/>
    </xf>
    <xf numFmtId="4" fontId="2" fillId="3" borderId="24" xfId="0" applyNumberFormat="1" applyFont="1" applyFill="1" applyBorder="1" applyAlignment="1">
      <alignment horizontal="center" vertical="top" wrapText="1"/>
    </xf>
    <xf numFmtId="4" fontId="7" fillId="3" borderId="13" xfId="0" applyNumberFormat="1" applyFont="1" applyFill="1" applyBorder="1" applyAlignment="1">
      <alignment horizontal="center" vertical="top"/>
    </xf>
    <xf numFmtId="4" fontId="2" fillId="3" borderId="7" xfId="0" applyNumberFormat="1" applyFont="1" applyFill="1" applyBorder="1" applyAlignment="1">
      <alignment horizontal="center" vertical="top"/>
    </xf>
    <xf numFmtId="0" fontId="12" fillId="0" borderId="13" xfId="2" applyFont="1" applyFill="1" applyBorder="1" applyAlignment="1">
      <alignment horizontal="center" vertical="top" wrapText="1"/>
    </xf>
    <xf numFmtId="4" fontId="12" fillId="3" borderId="23" xfId="0" applyNumberFormat="1" applyFont="1" applyFill="1" applyBorder="1" applyAlignment="1">
      <alignment horizontal="center" vertical="top" wrapText="1"/>
    </xf>
    <xf numFmtId="4" fontId="12" fillId="0" borderId="7" xfId="0" applyNumberFormat="1" applyFont="1" applyBorder="1" applyAlignment="1">
      <alignment horizontal="center" vertical="top" wrapText="1"/>
    </xf>
    <xf numFmtId="4" fontId="2" fillId="0" borderId="7" xfId="0" applyNumberFormat="1" applyFont="1" applyBorder="1" applyAlignment="1">
      <alignment horizontal="center" vertical="top"/>
    </xf>
    <xf numFmtId="4" fontId="12" fillId="0" borderId="7" xfId="0" applyNumberFormat="1" applyFont="1" applyBorder="1" applyAlignment="1">
      <alignment horizontal="center" vertical="top"/>
    </xf>
    <xf numFmtId="4" fontId="2" fillId="0" borderId="7" xfId="0" applyNumberFormat="1" applyFont="1" applyBorder="1" applyAlignment="1">
      <alignment vertical="top"/>
    </xf>
    <xf numFmtId="0" fontId="10" fillId="0" borderId="7" xfId="0" applyFont="1" applyBorder="1" applyAlignment="1">
      <alignment vertical="top" wrapText="1"/>
    </xf>
    <xf numFmtId="4" fontId="5" fillId="0" borderId="10" xfId="2" applyNumberFormat="1" applyFont="1" applyFill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4" fontId="12" fillId="3" borderId="7" xfId="0" applyNumberFormat="1" applyFont="1" applyFill="1" applyBorder="1" applyAlignment="1">
      <alignment horizontal="center" vertical="top" wrapText="1"/>
    </xf>
    <xf numFmtId="0" fontId="12" fillId="3" borderId="0" xfId="0" applyFont="1" applyFill="1" applyAlignment="1">
      <alignment horizontal="left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horizontal="center" wrapText="1"/>
    </xf>
    <xf numFmtId="0" fontId="18" fillId="0" borderId="0" xfId="0" applyFont="1" applyAlignment="1">
      <alignment vertical="top"/>
    </xf>
    <xf numFmtId="0" fontId="2" fillId="0" borderId="4" xfId="0" applyFont="1" applyBorder="1"/>
    <xf numFmtId="0" fontId="2" fillId="0" borderId="6" xfId="0" applyFont="1" applyBorder="1"/>
    <xf numFmtId="0" fontId="2" fillId="3" borderId="6" xfId="0" applyFont="1" applyFill="1" applyBorder="1"/>
    <xf numFmtId="0" fontId="2" fillId="3" borderId="6" xfId="0" applyFont="1" applyFill="1" applyBorder="1" applyAlignment="1">
      <alignment vertical="top"/>
    </xf>
    <xf numFmtId="0" fontId="3" fillId="3" borderId="6" xfId="0" applyFont="1" applyFill="1" applyBorder="1"/>
    <xf numFmtId="4" fontId="2" fillId="3" borderId="0" xfId="0" applyNumberFormat="1" applyFont="1" applyFill="1" applyAlignment="1">
      <alignment horizontal="center" vertical="top" wrapText="1"/>
    </xf>
    <xf numFmtId="4" fontId="2" fillId="3" borderId="0" xfId="0" applyNumberFormat="1" applyFont="1" applyFill="1" applyAlignment="1">
      <alignment horizontal="center" vertical="top"/>
    </xf>
    <xf numFmtId="0" fontId="2" fillId="3" borderId="34" xfId="0" applyFont="1" applyFill="1" applyBorder="1" applyAlignment="1">
      <alignment vertical="top"/>
    </xf>
    <xf numFmtId="165" fontId="2" fillId="0" borderId="12" xfId="2" applyNumberFormat="1" applyFont="1" applyFill="1" applyBorder="1" applyAlignment="1">
      <alignment horizontal="right" vertical="top" wrapText="1"/>
    </xf>
    <xf numFmtId="0" fontId="10" fillId="0" borderId="12" xfId="2" applyFont="1" applyFill="1" applyBorder="1" applyAlignment="1">
      <alignment horizontal="center" vertical="top" wrapText="1"/>
    </xf>
    <xf numFmtId="0" fontId="10" fillId="3" borderId="6" xfId="0" applyFont="1" applyFill="1" applyBorder="1"/>
    <xf numFmtId="0" fontId="12" fillId="3" borderId="0" xfId="0" applyFont="1" applyFill="1" applyAlignment="1">
      <alignment vertical="top"/>
    </xf>
    <xf numFmtId="0" fontId="2" fillId="0" borderId="18" xfId="0" applyFont="1" applyBorder="1" applyAlignment="1">
      <alignment horizontal="right" vertical="top"/>
    </xf>
    <xf numFmtId="4" fontId="2" fillId="0" borderId="13" xfId="0" applyNumberFormat="1" applyFont="1" applyBorder="1" applyAlignment="1">
      <alignment horizontal="center" vertical="top" wrapText="1"/>
    </xf>
    <xf numFmtId="4" fontId="2" fillId="0" borderId="10" xfId="0" applyNumberFormat="1" applyFont="1" applyBorder="1" applyAlignment="1">
      <alignment vertical="top" wrapText="1"/>
    </xf>
    <xf numFmtId="4" fontId="2" fillId="0" borderId="10" xfId="0" applyNumberFormat="1" applyFont="1" applyBorder="1" applyAlignment="1">
      <alignment horizontal="right" vertical="top" wrapText="1"/>
    </xf>
    <xf numFmtId="0" fontId="2" fillId="0" borderId="13" xfId="0" applyFont="1" applyBorder="1" applyAlignment="1">
      <alignment vertical="top" wrapText="1"/>
    </xf>
    <xf numFmtId="4" fontId="2" fillId="3" borderId="13" xfId="0" applyNumberFormat="1" applyFont="1" applyFill="1" applyBorder="1" applyAlignment="1">
      <alignment horizontal="center" vertical="top" wrapText="1"/>
    </xf>
    <xf numFmtId="4" fontId="2" fillId="5" borderId="0" xfId="0" applyNumberFormat="1" applyFont="1" applyFill="1" applyAlignment="1">
      <alignment horizontal="center" vertical="top" wrapText="1"/>
    </xf>
    <xf numFmtId="4" fontId="10" fillId="5" borderId="7" xfId="0" applyNumberFormat="1" applyFont="1" applyFill="1" applyBorder="1" applyAlignment="1">
      <alignment horizontal="center" vertical="top" wrapText="1"/>
    </xf>
    <xf numFmtId="4" fontId="10" fillId="0" borderId="7" xfId="0" applyNumberFormat="1" applyFont="1" applyBorder="1" applyAlignment="1">
      <alignment horizontal="center" vertical="top"/>
    </xf>
    <xf numFmtId="4" fontId="2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horizontal="center" vertical="top" wrapText="1"/>
    </xf>
    <xf numFmtId="4" fontId="10" fillId="0" borderId="7" xfId="0" applyNumberFormat="1" applyFont="1" applyBorder="1" applyAlignment="1">
      <alignment horizontal="center" vertical="top" wrapText="1"/>
    </xf>
    <xf numFmtId="0" fontId="0" fillId="5" borderId="0" xfId="0" applyFill="1"/>
    <xf numFmtId="0" fontId="11" fillId="4" borderId="4" xfId="2" applyFont="1" applyFill="1" applyBorder="1" applyAlignment="1">
      <alignment horizontal="right" wrapText="1"/>
    </xf>
    <xf numFmtId="0" fontId="7" fillId="3" borderId="18" xfId="0" applyFont="1" applyFill="1" applyBorder="1" applyAlignment="1">
      <alignment horizontal="right" vertical="top"/>
    </xf>
    <xf numFmtId="0" fontId="10" fillId="0" borderId="18" xfId="2" applyFont="1" applyFill="1" applyBorder="1" applyAlignment="1">
      <alignment horizontal="right" vertical="top" wrapText="1"/>
    </xf>
    <xf numFmtId="0" fontId="2" fillId="3" borderId="37" xfId="0" applyFont="1" applyFill="1" applyBorder="1" applyAlignment="1">
      <alignment horizontal="right" vertical="top"/>
    </xf>
    <xf numFmtId="0" fontId="10" fillId="0" borderId="6" xfId="0" applyFont="1" applyBorder="1" applyAlignment="1">
      <alignment horizontal="right" vertical="top"/>
    </xf>
    <xf numFmtId="0" fontId="10" fillId="0" borderId="0" xfId="0" applyFont="1" applyAlignment="1">
      <alignment vertical="top" wrapText="1"/>
    </xf>
    <xf numFmtId="4" fontId="10" fillId="0" borderId="0" xfId="0" applyNumberFormat="1" applyFont="1" applyAlignment="1">
      <alignment horizontal="center" vertical="top"/>
    </xf>
    <xf numFmtId="0" fontId="2" fillId="3" borderId="6" xfId="0" applyFont="1" applyFill="1" applyBorder="1" applyAlignment="1">
      <alignment horizontal="right" vertical="top"/>
    </xf>
    <xf numFmtId="4" fontId="2" fillId="0" borderId="0" xfId="0" applyNumberFormat="1" applyFont="1" applyAlignment="1">
      <alignment vertical="top"/>
    </xf>
    <xf numFmtId="0" fontId="10" fillId="0" borderId="19" xfId="2" applyFont="1" applyFill="1" applyBorder="1" applyAlignment="1">
      <alignment horizontal="right" vertical="top" wrapText="1"/>
    </xf>
    <xf numFmtId="4" fontId="2" fillId="3" borderId="36" xfId="0" applyNumberFormat="1" applyFont="1" applyFill="1" applyBorder="1" applyAlignment="1">
      <alignment horizontal="center" vertical="top"/>
    </xf>
    <xf numFmtId="4" fontId="2" fillId="3" borderId="29" xfId="0" applyNumberFormat="1" applyFont="1" applyFill="1" applyBorder="1" applyAlignment="1">
      <alignment horizontal="center" vertical="top"/>
    </xf>
    <xf numFmtId="4" fontId="12" fillId="3" borderId="36" xfId="0" applyNumberFormat="1" applyFont="1" applyFill="1" applyBorder="1" applyAlignment="1">
      <alignment horizontal="center" vertical="top" wrapText="1"/>
    </xf>
    <xf numFmtId="4" fontId="0" fillId="0" borderId="0" xfId="0" applyNumberFormat="1" applyAlignment="1">
      <alignment vertical="top"/>
    </xf>
    <xf numFmtId="0" fontId="2" fillId="6" borderId="0" xfId="0" applyFont="1" applyFill="1" applyAlignment="1">
      <alignment vertical="top"/>
    </xf>
    <xf numFmtId="4" fontId="10" fillId="6" borderId="13" xfId="0" applyNumberFormat="1" applyFont="1" applyFill="1" applyBorder="1" applyAlignment="1">
      <alignment horizontal="center" vertical="top"/>
    </xf>
    <xf numFmtId="4" fontId="2" fillId="6" borderId="10" xfId="0" applyNumberFormat="1" applyFont="1" applyFill="1" applyBorder="1" applyAlignment="1">
      <alignment horizontal="center" vertical="top"/>
    </xf>
    <xf numFmtId="0" fontId="10" fillId="0" borderId="37" xfId="0" applyFont="1" applyBorder="1" applyAlignment="1">
      <alignment horizontal="right" vertical="top"/>
    </xf>
    <xf numFmtId="4" fontId="2" fillId="0" borderId="23" xfId="0" applyNumberFormat="1" applyFont="1" applyBorder="1" applyAlignment="1">
      <alignment vertical="top"/>
    </xf>
    <xf numFmtId="0" fontId="10" fillId="0" borderId="39" xfId="0" applyFont="1" applyBorder="1" applyAlignment="1">
      <alignment vertical="top"/>
    </xf>
    <xf numFmtId="0" fontId="10" fillId="5" borderId="39" xfId="0" applyFont="1" applyFill="1" applyBorder="1" applyAlignment="1">
      <alignment vertical="top"/>
    </xf>
    <xf numFmtId="0" fontId="10" fillId="5" borderId="33" xfId="0" applyFont="1" applyFill="1" applyBorder="1" applyAlignment="1">
      <alignment horizontal="right" vertical="top"/>
    </xf>
    <xf numFmtId="0" fontId="10" fillId="5" borderId="28" xfId="0" applyFont="1" applyFill="1" applyBorder="1" applyAlignment="1">
      <alignment vertical="top" wrapText="1"/>
    </xf>
    <xf numFmtId="0" fontId="2" fillId="0" borderId="6" xfId="0" applyFont="1" applyBorder="1" applyAlignment="1">
      <alignment vertical="top"/>
    </xf>
    <xf numFmtId="0" fontId="2" fillId="5" borderId="6" xfId="0" applyFont="1" applyFill="1" applyBorder="1" applyAlignment="1">
      <alignment vertical="top"/>
    </xf>
    <xf numFmtId="0" fontId="2" fillId="5" borderId="5" xfId="0" applyFont="1" applyFill="1" applyBorder="1" applyAlignment="1">
      <alignment vertical="top" wrapText="1"/>
    </xf>
    <xf numFmtId="4" fontId="10" fillId="0" borderId="7" xfId="0" applyNumberFormat="1" applyFont="1" applyBorder="1" applyAlignment="1">
      <alignment vertical="top"/>
    </xf>
    <xf numFmtId="0" fontId="0" fillId="0" borderId="7" xfId="0" applyBorder="1" applyAlignment="1">
      <alignment horizontal="center"/>
    </xf>
    <xf numFmtId="4" fontId="2" fillId="0" borderId="7" xfId="0" applyNumberFormat="1" applyFont="1" applyBorder="1" applyAlignment="1">
      <alignment horizontal="center" vertical="top" wrapText="1"/>
    </xf>
    <xf numFmtId="4" fontId="2" fillId="3" borderId="7" xfId="0" applyNumberFormat="1" applyFont="1" applyFill="1" applyBorder="1" applyAlignment="1">
      <alignment horizontal="center" vertical="top" wrapText="1"/>
    </xf>
    <xf numFmtId="0" fontId="2" fillId="0" borderId="28" xfId="0" applyFont="1" applyBorder="1" applyAlignment="1">
      <alignment vertical="top" wrapText="1"/>
    </xf>
    <xf numFmtId="0" fontId="2" fillId="0" borderId="33" xfId="0" applyFont="1" applyBorder="1" applyAlignment="1">
      <alignment horizontal="right" vertical="top"/>
    </xf>
    <xf numFmtId="0" fontId="10" fillId="3" borderId="37" xfId="0" applyFont="1" applyFill="1" applyBorder="1" applyAlignment="1">
      <alignment horizontal="right" vertical="top"/>
    </xf>
    <xf numFmtId="0" fontId="10" fillId="3" borderId="23" xfId="0" applyFont="1" applyFill="1" applyBorder="1" applyAlignment="1">
      <alignment vertical="top" wrapText="1"/>
    </xf>
    <xf numFmtId="0" fontId="2" fillId="0" borderId="22" xfId="0" applyFont="1" applyBorder="1" applyAlignment="1">
      <alignment vertical="top" wrapText="1"/>
    </xf>
    <xf numFmtId="4" fontId="10" fillId="3" borderId="24" xfId="0" applyNumberFormat="1" applyFont="1" applyFill="1" applyBorder="1" applyAlignment="1">
      <alignment vertical="top"/>
    </xf>
    <xf numFmtId="4" fontId="2" fillId="0" borderId="22" xfId="0" applyNumberFormat="1" applyFont="1" applyBorder="1" applyAlignment="1">
      <alignment vertical="top"/>
    </xf>
    <xf numFmtId="4" fontId="10" fillId="3" borderId="23" xfId="0" applyNumberFormat="1" applyFont="1" applyFill="1" applyBorder="1" applyAlignment="1">
      <alignment horizontal="center" vertical="top"/>
    </xf>
    <xf numFmtId="4" fontId="2" fillId="0" borderId="22" xfId="0" applyNumberFormat="1" applyFont="1" applyBorder="1" applyAlignment="1">
      <alignment horizontal="center" vertical="top" wrapText="1"/>
    </xf>
    <xf numFmtId="4" fontId="10" fillId="5" borderId="16" xfId="0" applyNumberFormat="1" applyFont="1" applyFill="1" applyBorder="1" applyAlignment="1">
      <alignment horizontal="center" vertical="top" wrapText="1"/>
    </xf>
    <xf numFmtId="4" fontId="10" fillId="0" borderId="16" xfId="0" applyNumberFormat="1" applyFont="1" applyBorder="1" applyAlignment="1">
      <alignment horizontal="center" vertical="top" wrapText="1"/>
    </xf>
    <xf numFmtId="4" fontId="2" fillId="0" borderId="10" xfId="0" applyNumberFormat="1" applyFont="1" applyBorder="1" applyAlignment="1">
      <alignment horizontal="right" vertical="top"/>
    </xf>
    <xf numFmtId="0" fontId="0" fillId="8" borderId="10" xfId="0" applyFill="1" applyBorder="1" applyAlignment="1">
      <alignment vertical="top"/>
    </xf>
    <xf numFmtId="0" fontId="1" fillId="7" borderId="15" xfId="4" applyFill="1" applyBorder="1" applyAlignment="1">
      <alignment vertical="top"/>
    </xf>
    <xf numFmtId="0" fontId="1" fillId="7" borderId="11" xfId="4" applyFill="1" applyBorder="1" applyAlignment="1">
      <alignment vertical="top"/>
    </xf>
    <xf numFmtId="0" fontId="1" fillId="7" borderId="13" xfId="4" applyFill="1" applyBorder="1" applyAlignment="1">
      <alignment vertical="top"/>
    </xf>
    <xf numFmtId="0" fontId="1" fillId="7" borderId="10" xfId="4" applyFill="1" applyBorder="1" applyAlignment="1">
      <alignment vertical="top"/>
    </xf>
    <xf numFmtId="0" fontId="5" fillId="0" borderId="16" xfId="0" applyFont="1" applyBorder="1" applyAlignment="1">
      <alignment vertical="top"/>
    </xf>
    <xf numFmtId="0" fontId="0" fillId="0" borderId="20" xfId="0" applyBorder="1" applyAlignment="1">
      <alignment vertical="top"/>
    </xf>
    <xf numFmtId="0" fontId="0" fillId="0" borderId="7" xfId="0" applyBorder="1"/>
    <xf numFmtId="0" fontId="0" fillId="3" borderId="44" xfId="0" applyFill="1" applyBorder="1" applyAlignment="1">
      <alignment vertical="top"/>
    </xf>
    <xf numFmtId="4" fontId="25" fillId="0" borderId="22" xfId="4" applyNumberFormat="1" applyFont="1" applyBorder="1" applyAlignment="1">
      <alignment vertical="top"/>
    </xf>
    <xf numFmtId="4" fontId="2" fillId="0" borderId="22" xfId="4" applyNumberFormat="1" applyFont="1" applyBorder="1" applyAlignment="1">
      <alignment vertical="top"/>
    </xf>
    <xf numFmtId="4" fontId="0" fillId="3" borderId="21" xfId="0" applyNumberFormat="1" applyFill="1" applyBorder="1" applyAlignment="1">
      <alignment vertical="top"/>
    </xf>
    <xf numFmtId="0" fontId="0" fillId="3" borderId="21" xfId="0" applyFill="1" applyBorder="1" applyAlignment="1">
      <alignment horizontal="center"/>
    </xf>
    <xf numFmtId="0" fontId="0" fillId="3" borderId="25" xfId="0" applyFill="1" applyBorder="1" applyAlignment="1">
      <alignment horizontal="center"/>
    </xf>
    <xf numFmtId="0" fontId="0" fillId="3" borderId="45" xfId="0" applyFill="1" applyBorder="1" applyAlignment="1">
      <alignment horizontal="center"/>
    </xf>
    <xf numFmtId="0" fontId="0" fillId="3" borderId="46" xfId="0" applyFill="1" applyBorder="1" applyAlignment="1">
      <alignment horizontal="center"/>
    </xf>
    <xf numFmtId="4" fontId="0" fillId="0" borderId="10" xfId="0" applyNumberFormat="1" applyBorder="1" applyAlignment="1">
      <alignment vertical="top"/>
    </xf>
    <xf numFmtId="0" fontId="2" fillId="0" borderId="16" xfId="4" applyFont="1" applyBorder="1" applyAlignment="1">
      <alignment horizontal="left" vertical="top"/>
    </xf>
    <xf numFmtId="4" fontId="2" fillId="3" borderId="22" xfId="4" applyNumberFormat="1" applyFont="1" applyFill="1" applyBorder="1" applyAlignment="1">
      <alignment vertical="top"/>
    </xf>
    <xf numFmtId="0" fontId="2" fillId="0" borderId="25" xfId="4" applyFont="1" applyBorder="1" applyAlignment="1">
      <alignment horizontal="left" vertical="top"/>
    </xf>
    <xf numFmtId="4" fontId="10" fillId="0" borderId="0" xfId="0" applyNumberFormat="1" applyFont="1" applyAlignment="1">
      <alignment vertical="top"/>
    </xf>
    <xf numFmtId="4" fontId="10" fillId="5" borderId="7" xfId="0" applyNumberFormat="1" applyFont="1" applyFill="1" applyBorder="1" applyAlignment="1">
      <alignment horizontal="center" vertical="top"/>
    </xf>
    <xf numFmtId="0" fontId="2" fillId="3" borderId="43" xfId="0" applyFont="1" applyFill="1" applyBorder="1" applyAlignment="1">
      <alignment vertical="top" wrapText="1"/>
    </xf>
    <xf numFmtId="0" fontId="7" fillId="3" borderId="18" xfId="2" applyFont="1" applyFill="1" applyBorder="1" applyAlignment="1">
      <alignment horizontal="right" vertical="top" wrapText="1"/>
    </xf>
    <xf numFmtId="0" fontId="7" fillId="3" borderId="11" xfId="2" applyFont="1" applyFill="1" applyBorder="1" applyAlignment="1">
      <alignment horizontal="center" vertical="top" wrapText="1"/>
    </xf>
    <xf numFmtId="0" fontId="7" fillId="3" borderId="13" xfId="2" applyFont="1" applyFill="1" applyBorder="1" applyAlignment="1">
      <alignment horizontal="center" vertical="top" wrapText="1"/>
    </xf>
    <xf numFmtId="4" fontId="7" fillId="3" borderId="10" xfId="2" applyNumberFormat="1" applyFont="1" applyFill="1" applyBorder="1" applyAlignment="1">
      <alignment horizontal="center" vertical="top" wrapText="1"/>
    </xf>
    <xf numFmtId="0" fontId="5" fillId="3" borderId="11" xfId="0" applyFont="1" applyFill="1" applyBorder="1" applyAlignment="1">
      <alignment vertical="top"/>
    </xf>
    <xf numFmtId="0" fontId="5" fillId="3" borderId="13" xfId="0" applyFont="1" applyFill="1" applyBorder="1" applyAlignment="1">
      <alignment vertical="top"/>
    </xf>
    <xf numFmtId="4" fontId="5" fillId="3" borderId="10" xfId="0" applyNumberFormat="1" applyFont="1" applyFill="1" applyBorder="1" applyAlignment="1">
      <alignment vertical="top"/>
    </xf>
    <xf numFmtId="0" fontId="2" fillId="0" borderId="5" xfId="0" applyFont="1" applyBorder="1" applyAlignment="1">
      <alignment vertical="top" wrapText="1"/>
    </xf>
    <xf numFmtId="0" fontId="10" fillId="3" borderId="40" xfId="0" applyFont="1" applyFill="1" applyBorder="1" applyAlignment="1">
      <alignment vertical="top"/>
    </xf>
    <xf numFmtId="0" fontId="10" fillId="3" borderId="39" xfId="0" applyFont="1" applyFill="1" applyBorder="1" applyAlignment="1">
      <alignment vertical="top"/>
    </xf>
    <xf numFmtId="4" fontId="10" fillId="3" borderId="7" xfId="0" applyNumberFormat="1" applyFont="1" applyFill="1" applyBorder="1" applyAlignment="1">
      <alignment horizontal="center" vertical="top"/>
    </xf>
    <xf numFmtId="0" fontId="20" fillId="3" borderId="18" xfId="0" applyFont="1" applyFill="1" applyBorder="1" applyAlignment="1">
      <alignment horizontal="right" vertical="top"/>
    </xf>
    <xf numFmtId="0" fontId="20" fillId="3" borderId="40" xfId="0" applyFont="1" applyFill="1" applyBorder="1" applyAlignment="1">
      <alignment vertical="top" wrapText="1"/>
    </xf>
    <xf numFmtId="0" fontId="20" fillId="3" borderId="13" xfId="0" applyFont="1" applyFill="1" applyBorder="1" applyAlignment="1">
      <alignment vertical="top" wrapText="1"/>
    </xf>
    <xf numFmtId="4" fontId="20" fillId="3" borderId="13" xfId="0" applyNumberFormat="1" applyFont="1" applyFill="1" applyBorder="1" applyAlignment="1">
      <alignment vertical="top"/>
    </xf>
    <xf numFmtId="4" fontId="20" fillId="3" borderId="42" xfId="0" applyNumberFormat="1" applyFont="1" applyFill="1" applyBorder="1" applyAlignment="1">
      <alignment horizontal="center" vertical="top"/>
    </xf>
    <xf numFmtId="4" fontId="3" fillId="3" borderId="24" xfId="0" applyNumberFormat="1" applyFont="1" applyFill="1" applyBorder="1" applyAlignment="1">
      <alignment horizontal="center" vertical="top"/>
    </xf>
    <xf numFmtId="4" fontId="3" fillId="3" borderId="23" xfId="0" applyNumberFormat="1" applyFont="1" applyFill="1" applyBorder="1" applyAlignment="1">
      <alignment horizontal="center" vertical="top"/>
    </xf>
    <xf numFmtId="4" fontId="3" fillId="3" borderId="24" xfId="0" applyNumberFormat="1" applyFont="1" applyFill="1" applyBorder="1" applyAlignment="1">
      <alignment horizontal="center" vertical="top" wrapText="1"/>
    </xf>
    <xf numFmtId="4" fontId="10" fillId="3" borderId="23" xfId="0" applyNumberFormat="1" applyFont="1" applyFill="1" applyBorder="1" applyAlignment="1">
      <alignment horizontal="center" vertical="top" wrapText="1"/>
    </xf>
    <xf numFmtId="0" fontId="0" fillId="5" borderId="6" xfId="0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0" fillId="5" borderId="22" xfId="0" applyFill="1" applyBorder="1" applyAlignment="1">
      <alignment vertical="top"/>
    </xf>
    <xf numFmtId="0" fontId="20" fillId="3" borderId="5" xfId="0" applyFont="1" applyFill="1" applyBorder="1" applyAlignment="1">
      <alignment vertical="top"/>
    </xf>
    <xf numFmtId="0" fontId="10" fillId="3" borderId="38" xfId="0" applyFont="1" applyFill="1" applyBorder="1" applyAlignment="1">
      <alignment horizontal="right" vertical="top"/>
    </xf>
    <xf numFmtId="0" fontId="10" fillId="3" borderId="41" xfId="0" applyFont="1" applyFill="1" applyBorder="1" applyAlignment="1">
      <alignment vertical="top"/>
    </xf>
    <xf numFmtId="0" fontId="10" fillId="3" borderId="35" xfId="0" applyFont="1" applyFill="1" applyBorder="1" applyAlignment="1">
      <alignment vertical="top"/>
    </xf>
    <xf numFmtId="4" fontId="10" fillId="3" borderId="36" xfId="0" applyNumberFormat="1" applyFont="1" applyFill="1" applyBorder="1" applyAlignment="1">
      <alignment vertical="top"/>
    </xf>
    <xf numFmtId="4" fontId="10" fillId="3" borderId="36" xfId="0" applyNumberFormat="1" applyFont="1" applyFill="1" applyBorder="1" applyAlignment="1">
      <alignment horizontal="center" vertical="top"/>
    </xf>
    <xf numFmtId="4" fontId="10" fillId="3" borderId="35" xfId="0" applyNumberFormat="1" applyFont="1" applyFill="1" applyBorder="1" applyAlignment="1">
      <alignment horizontal="center" vertical="top"/>
    </xf>
    <xf numFmtId="4" fontId="2" fillId="3" borderId="29" xfId="0" applyNumberFormat="1" applyFont="1" applyFill="1" applyBorder="1" applyAlignment="1">
      <alignment horizontal="center" vertical="top" wrapText="1"/>
    </xf>
    <xf numFmtId="0" fontId="0" fillId="5" borderId="0" xfId="0" applyFill="1" applyAlignment="1">
      <alignment vertical="top"/>
    </xf>
    <xf numFmtId="0" fontId="12" fillId="0" borderId="0" xfId="0" applyFont="1" applyAlignment="1">
      <alignment vertical="top"/>
    </xf>
    <xf numFmtId="0" fontId="12" fillId="8" borderId="13" xfId="0" applyFont="1" applyFill="1" applyBorder="1" applyAlignment="1">
      <alignment vertical="top"/>
    </xf>
    <xf numFmtId="4" fontId="12" fillId="3" borderId="22" xfId="0" applyNumberFormat="1" applyFont="1" applyFill="1" applyBorder="1" applyAlignment="1">
      <alignment horizontal="center" vertical="top" wrapText="1"/>
    </xf>
    <xf numFmtId="0" fontId="12" fillId="8" borderId="13" xfId="0" applyFont="1" applyFill="1" applyBorder="1" applyAlignment="1">
      <alignment vertical="top" wrapText="1"/>
    </xf>
    <xf numFmtId="4" fontId="0" fillId="0" borderId="10" xfId="0" applyNumberFormat="1" applyBorder="1"/>
    <xf numFmtId="0" fontId="0" fillId="0" borderId="1" xfId="0" applyBorder="1" applyAlignment="1">
      <alignment vertical="top"/>
    </xf>
    <xf numFmtId="0" fontId="11" fillId="4" borderId="1" xfId="2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12" fillId="0" borderId="0" xfId="0" applyFont="1" applyAlignment="1">
      <alignment vertical="top" wrapText="1"/>
    </xf>
    <xf numFmtId="4" fontId="12" fillId="0" borderId="0" xfId="0" applyNumberFormat="1" applyFont="1" applyAlignment="1">
      <alignment horizontal="left" vertical="top"/>
    </xf>
    <xf numFmtId="4" fontId="23" fillId="0" borderId="0" xfId="0" applyNumberFormat="1" applyFont="1" applyAlignment="1">
      <alignment horizontal="right" vertical="top"/>
    </xf>
    <xf numFmtId="4" fontId="16" fillId="0" borderId="0" xfId="0" applyNumberFormat="1" applyFont="1" applyAlignment="1">
      <alignment horizontal="right" vertical="top"/>
    </xf>
    <xf numFmtId="4" fontId="15" fillId="0" borderId="0" xfId="0" applyNumberFormat="1" applyFont="1" applyAlignment="1">
      <alignment horizontal="right" vertical="top"/>
    </xf>
    <xf numFmtId="0" fontId="3" fillId="7" borderId="18" xfId="4" applyFont="1" applyFill="1" applyBorder="1" applyAlignment="1">
      <alignment horizontal="left" vertical="top"/>
    </xf>
    <xf numFmtId="0" fontId="14" fillId="0" borderId="0" xfId="0" applyFont="1" applyAlignment="1">
      <alignment horizontal="right" vertical="top"/>
    </xf>
    <xf numFmtId="0" fontId="14" fillId="0" borderId="0" xfId="0" applyFont="1" applyAlignment="1">
      <alignment vertical="top"/>
    </xf>
    <xf numFmtId="0" fontId="17" fillId="0" borderId="0" xfId="0" applyFont="1" applyAlignment="1">
      <alignment horizontal="right" vertical="top"/>
    </xf>
    <xf numFmtId="0" fontId="4" fillId="0" borderId="0" xfId="0" applyFont="1" applyAlignment="1">
      <alignment vertical="top"/>
    </xf>
    <xf numFmtId="0" fontId="2" fillId="3" borderId="25" xfId="4" applyFont="1" applyFill="1" applyBorder="1" applyAlignment="1">
      <alignment horizontal="left" vertical="top"/>
    </xf>
    <xf numFmtId="0" fontId="0" fillId="3" borderId="7" xfId="0" applyFill="1" applyBorder="1" applyAlignment="1">
      <alignment horizontal="center"/>
    </xf>
    <xf numFmtId="0" fontId="10" fillId="3" borderId="6" xfId="0" applyFont="1" applyFill="1" applyBorder="1" applyAlignment="1">
      <alignment horizontal="right" vertical="top"/>
    </xf>
    <xf numFmtId="4" fontId="10" fillId="3" borderId="0" xfId="0" applyNumberFormat="1" applyFont="1" applyFill="1" applyAlignment="1">
      <alignment vertical="top"/>
    </xf>
    <xf numFmtId="4" fontId="0" fillId="3" borderId="7" xfId="0" applyNumberFormat="1" applyFill="1" applyBorder="1" applyAlignment="1">
      <alignment vertical="top"/>
    </xf>
    <xf numFmtId="0" fontId="2" fillId="3" borderId="5" xfId="0" applyFont="1" applyFill="1" applyBorder="1" applyAlignment="1">
      <alignment vertical="top" wrapText="1"/>
    </xf>
    <xf numFmtId="0" fontId="2" fillId="3" borderId="7" xfId="0" applyFont="1" applyFill="1" applyBorder="1" applyAlignment="1">
      <alignment vertical="top" wrapText="1"/>
    </xf>
    <xf numFmtId="4" fontId="2" fillId="3" borderId="7" xfId="0" applyNumberFormat="1" applyFont="1" applyFill="1" applyBorder="1" applyAlignment="1">
      <alignment vertical="top"/>
    </xf>
    <xf numFmtId="0" fontId="0" fillId="0" borderId="4" xfId="0" applyBorder="1"/>
    <xf numFmtId="0" fontId="3" fillId="0" borderId="6" xfId="0" applyFont="1" applyBorder="1" applyAlignment="1">
      <alignment vertical="top"/>
    </xf>
    <xf numFmtId="0" fontId="25" fillId="0" borderId="0" xfId="4" applyFont="1" applyAlignment="1">
      <alignment vertical="top" wrapText="1"/>
    </xf>
    <xf numFmtId="0" fontId="25" fillId="0" borderId="0" xfId="4" applyFont="1" applyAlignment="1">
      <alignment horizontal="left" vertical="top" wrapText="1"/>
    </xf>
    <xf numFmtId="0" fontId="2" fillId="0" borderId="0" xfId="4" applyFont="1" applyAlignment="1">
      <alignment vertical="top" wrapText="1"/>
    </xf>
    <xf numFmtId="0" fontId="2" fillId="0" borderId="0" xfId="4" applyFont="1" applyAlignment="1">
      <alignment horizontal="left" vertical="top" wrapText="1"/>
    </xf>
    <xf numFmtId="0" fontId="2" fillId="3" borderId="0" xfId="4" applyFont="1" applyFill="1" applyAlignment="1">
      <alignment vertical="top" wrapText="1"/>
    </xf>
    <xf numFmtId="0" fontId="0" fillId="3" borderId="0" xfId="0" applyFill="1" applyAlignment="1">
      <alignment horizontal="center"/>
    </xf>
    <xf numFmtId="0" fontId="2" fillId="0" borderId="17" xfId="4" applyFont="1" applyBorder="1" applyAlignment="1">
      <alignment horizontal="left" vertical="top"/>
    </xf>
    <xf numFmtId="0" fontId="0" fillId="3" borderId="30" xfId="0" applyFill="1" applyBorder="1" applyAlignment="1">
      <alignment vertical="top"/>
    </xf>
    <xf numFmtId="0" fontId="2" fillId="0" borderId="29" xfId="4" applyFont="1" applyBorder="1" applyAlignment="1">
      <alignment vertical="top" wrapText="1"/>
    </xf>
    <xf numFmtId="4" fontId="2" fillId="0" borderId="14" xfId="4" applyNumberFormat="1" applyFont="1" applyBorder="1" applyAlignment="1">
      <alignment vertical="top"/>
    </xf>
    <xf numFmtId="4" fontId="0" fillId="3" borderId="12" xfId="0" applyNumberFormat="1" applyFill="1" applyBorder="1" applyAlignment="1">
      <alignment vertical="top"/>
    </xf>
    <xf numFmtId="4" fontId="2" fillId="3" borderId="14" xfId="0" applyNumberFormat="1" applyFont="1" applyFill="1" applyBorder="1" applyAlignment="1">
      <alignment horizontal="center" vertical="top" wrapText="1"/>
    </xf>
    <xf numFmtId="0" fontId="0" fillId="3" borderId="12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31" xfId="0" applyFill="1" applyBorder="1" applyAlignment="1">
      <alignment horizontal="center"/>
    </xf>
    <xf numFmtId="0" fontId="0" fillId="3" borderId="32" xfId="0" applyFill="1" applyBorder="1" applyAlignment="1">
      <alignment horizontal="center"/>
    </xf>
    <xf numFmtId="4" fontId="12" fillId="3" borderId="14" xfId="0" applyNumberFormat="1" applyFont="1" applyFill="1" applyBorder="1" applyAlignment="1">
      <alignment horizontal="center" vertical="top" wrapText="1"/>
    </xf>
    <xf numFmtId="0" fontId="2" fillId="5" borderId="16" xfId="4" applyFont="1" applyFill="1" applyBorder="1" applyAlignment="1">
      <alignment horizontal="center" vertical="top"/>
    </xf>
    <xf numFmtId="0" fontId="0" fillId="5" borderId="20" xfId="0" applyFill="1" applyBorder="1" applyAlignment="1">
      <alignment vertical="top"/>
    </xf>
    <xf numFmtId="0" fontId="2" fillId="5" borderId="0" xfId="4" applyFont="1" applyFill="1" applyAlignment="1">
      <alignment vertical="top" wrapText="1"/>
    </xf>
    <xf numFmtId="4" fontId="2" fillId="5" borderId="22" xfId="4" applyNumberFormat="1" applyFont="1" applyFill="1" applyBorder="1" applyAlignment="1">
      <alignment vertical="top"/>
    </xf>
    <xf numFmtId="4" fontId="2" fillId="5" borderId="10" xfId="0" applyNumberFormat="1" applyFont="1" applyFill="1" applyBorder="1" applyAlignment="1">
      <alignment horizontal="right" vertical="top"/>
    </xf>
    <xf numFmtId="0" fontId="2" fillId="5" borderId="13" xfId="0" applyFont="1" applyFill="1" applyBorder="1" applyAlignment="1">
      <alignment horizontal="center" vertical="top"/>
    </xf>
    <xf numFmtId="0" fontId="2" fillId="5" borderId="0" xfId="0" applyFont="1" applyFill="1" applyAlignment="1">
      <alignment vertical="top"/>
    </xf>
    <xf numFmtId="0" fontId="2" fillId="5" borderId="16" xfId="4" applyFont="1" applyFill="1" applyBorder="1" applyAlignment="1">
      <alignment horizontal="left" vertical="top"/>
    </xf>
    <xf numFmtId="0" fontId="2" fillId="5" borderId="0" xfId="4" applyFont="1" applyFill="1" applyAlignment="1">
      <alignment horizontal="left" vertical="top" wrapText="1"/>
    </xf>
    <xf numFmtId="4" fontId="0" fillId="5" borderId="10" xfId="0" applyNumberFormat="1" applyFill="1" applyBorder="1" applyAlignment="1">
      <alignment vertical="top"/>
    </xf>
    <xf numFmtId="0" fontId="0" fillId="5" borderId="44" xfId="0" applyFill="1" applyBorder="1" applyAlignment="1">
      <alignment vertical="top"/>
    </xf>
    <xf numFmtId="4" fontId="0" fillId="5" borderId="21" xfId="0" applyNumberFormat="1" applyFill="1" applyBorder="1" applyAlignment="1">
      <alignment vertical="top"/>
    </xf>
    <xf numFmtId="0" fontId="2" fillId="5" borderId="22" xfId="0" applyFont="1" applyFill="1" applyBorder="1" applyAlignment="1">
      <alignment horizontal="center" vertical="top"/>
    </xf>
    <xf numFmtId="4" fontId="12" fillId="5" borderId="22" xfId="0" applyNumberFormat="1" applyFont="1" applyFill="1" applyBorder="1" applyAlignment="1">
      <alignment horizontal="center" vertical="top" wrapText="1"/>
    </xf>
    <xf numFmtId="0" fontId="2" fillId="5" borderId="10" xfId="0" applyFont="1" applyFill="1" applyBorder="1" applyAlignment="1">
      <alignment vertical="top"/>
    </xf>
    <xf numFmtId="0" fontId="2" fillId="5" borderId="16" xfId="0" applyFont="1" applyFill="1" applyBorder="1" applyAlignment="1">
      <alignment vertical="top"/>
    </xf>
    <xf numFmtId="0" fontId="2" fillId="5" borderId="7" xfId="0" applyFont="1" applyFill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1" fillId="7" borderId="13" xfId="4" applyFill="1" applyBorder="1" applyAlignment="1">
      <alignment vertical="top" wrapText="1"/>
    </xf>
    <xf numFmtId="0" fontId="0" fillId="5" borderId="13" xfId="0" applyFill="1" applyBorder="1" applyAlignment="1">
      <alignment vertical="top"/>
    </xf>
    <xf numFmtId="0" fontId="2" fillId="3" borderId="22" xfId="0" applyFont="1" applyFill="1" applyBorder="1" applyAlignment="1">
      <alignment vertical="top"/>
    </xf>
    <xf numFmtId="0" fontId="2" fillId="5" borderId="22" xfId="0" applyFont="1" applyFill="1" applyBorder="1" applyAlignment="1">
      <alignment vertical="top"/>
    </xf>
    <xf numFmtId="0" fontId="2" fillId="3" borderId="14" xfId="0" applyFont="1" applyFill="1" applyBorder="1" applyAlignment="1">
      <alignment vertical="top"/>
    </xf>
    <xf numFmtId="4" fontId="1" fillId="7" borderId="10" xfId="4" applyNumberFormat="1" applyFill="1" applyBorder="1" applyAlignment="1">
      <alignment vertical="top"/>
    </xf>
    <xf numFmtId="0" fontId="10" fillId="3" borderId="0" xfId="0" applyFont="1" applyFill="1" applyAlignment="1">
      <alignment vertical="top"/>
    </xf>
    <xf numFmtId="0" fontId="2" fillId="5" borderId="13" xfId="0" applyFont="1" applyFill="1" applyBorder="1" applyAlignment="1">
      <alignment vertical="top"/>
    </xf>
    <xf numFmtId="0" fontId="25" fillId="3" borderId="16" xfId="4" applyFont="1" applyFill="1" applyBorder="1" applyAlignment="1">
      <alignment horizontal="left" vertical="top"/>
    </xf>
    <xf numFmtId="0" fontId="21" fillId="3" borderId="20" xfId="4" applyFont="1" applyFill="1" applyBorder="1" applyAlignment="1">
      <alignment horizontal="left" vertical="top"/>
    </xf>
    <xf numFmtId="0" fontId="10" fillId="0" borderId="5" xfId="0" applyFont="1" applyBorder="1" applyAlignment="1">
      <alignment vertical="top" wrapText="1"/>
    </xf>
    <xf numFmtId="4" fontId="10" fillId="0" borderId="5" xfId="0" applyNumberFormat="1" applyFont="1" applyBorder="1" applyAlignment="1">
      <alignment horizontal="center" vertical="top"/>
    </xf>
    <xf numFmtId="4" fontId="5" fillId="0" borderId="16" xfId="2" applyNumberFormat="1" applyFont="1" applyFill="1" applyBorder="1" applyAlignment="1">
      <alignment horizontal="center" vertical="center" wrapText="1"/>
    </xf>
    <xf numFmtId="4" fontId="0" fillId="3" borderId="16" xfId="0" applyNumberFormat="1" applyFill="1" applyBorder="1" applyAlignment="1">
      <alignment vertical="top"/>
    </xf>
    <xf numFmtId="4" fontId="0" fillId="0" borderId="16" xfId="0" applyNumberFormat="1" applyBorder="1" applyAlignment="1">
      <alignment vertical="top"/>
    </xf>
    <xf numFmtId="4" fontId="2" fillId="0" borderId="16" xfId="0" applyNumberFormat="1" applyFont="1" applyBorder="1" applyAlignment="1">
      <alignment vertical="top" wrapText="1"/>
    </xf>
    <xf numFmtId="4" fontId="2" fillId="0" borderId="16" xfId="0" applyNumberFormat="1" applyFont="1" applyBorder="1" applyAlignment="1">
      <alignment horizontal="right" vertical="top" wrapText="1"/>
    </xf>
    <xf numFmtId="4" fontId="0" fillId="0" borderId="25" xfId="0" applyNumberFormat="1" applyBorder="1" applyAlignment="1">
      <alignment vertical="top"/>
    </xf>
    <xf numFmtId="4" fontId="2" fillId="0" borderId="25" xfId="0" applyNumberFormat="1" applyFont="1" applyBorder="1" applyAlignment="1">
      <alignment vertical="top"/>
    </xf>
    <xf numFmtId="4" fontId="2" fillId="3" borderId="47" xfId="0" applyNumberFormat="1" applyFont="1" applyFill="1" applyBorder="1" applyAlignment="1">
      <alignment vertical="top"/>
    </xf>
    <xf numFmtId="4" fontId="7" fillId="3" borderId="16" xfId="2" applyNumberFormat="1" applyFont="1" applyFill="1" applyBorder="1" applyAlignment="1">
      <alignment horizontal="center" vertical="top" wrapText="1"/>
    </xf>
    <xf numFmtId="4" fontId="5" fillId="3" borderId="16" xfId="0" applyNumberFormat="1" applyFont="1" applyFill="1" applyBorder="1" applyAlignment="1">
      <alignment vertical="top"/>
    </xf>
    <xf numFmtId="4" fontId="2" fillId="5" borderId="16" xfId="0" applyNumberFormat="1" applyFont="1" applyFill="1" applyBorder="1" applyAlignment="1">
      <alignment vertical="top"/>
    </xf>
    <xf numFmtId="4" fontId="2" fillId="0" borderId="16" xfId="0" applyNumberFormat="1" applyFont="1" applyBorder="1" applyAlignment="1">
      <alignment vertical="top"/>
    </xf>
    <xf numFmtId="4" fontId="2" fillId="3" borderId="16" xfId="0" applyNumberFormat="1" applyFont="1" applyFill="1" applyBorder="1" applyAlignment="1">
      <alignment vertical="top"/>
    </xf>
    <xf numFmtId="4" fontId="2" fillId="3" borderId="10" xfId="0" applyNumberFormat="1" applyFont="1" applyFill="1" applyBorder="1" applyAlignment="1">
      <alignment vertical="top"/>
    </xf>
    <xf numFmtId="0" fontId="0" fillId="5" borderId="25" xfId="0" applyFill="1" applyBorder="1" applyAlignment="1">
      <alignment vertical="top"/>
    </xf>
    <xf numFmtId="4" fontId="2" fillId="0" borderId="6" xfId="0" applyNumberFormat="1" applyFont="1" applyBorder="1" applyAlignment="1">
      <alignment vertical="top"/>
    </xf>
    <xf numFmtId="4" fontId="2" fillId="3" borderId="34" xfId="0" applyNumberFormat="1" applyFont="1" applyFill="1" applyBorder="1" applyAlignment="1">
      <alignment vertical="top"/>
    </xf>
    <xf numFmtId="0" fontId="11" fillId="4" borderId="3" xfId="2" applyFont="1" applyFill="1" applyBorder="1" applyAlignment="1">
      <alignment horizontal="center" vertical="center" wrapText="1"/>
    </xf>
    <xf numFmtId="0" fontId="5" fillId="3" borderId="39" xfId="2" applyFont="1" applyFill="1" applyBorder="1" applyAlignment="1">
      <alignment horizontal="center" vertical="center" wrapText="1"/>
    </xf>
    <xf numFmtId="4" fontId="10" fillId="5" borderId="39" xfId="0" applyNumberFormat="1" applyFont="1" applyFill="1" applyBorder="1" applyAlignment="1">
      <alignment horizontal="center" vertical="top"/>
    </xf>
    <xf numFmtId="4" fontId="10" fillId="3" borderId="39" xfId="0" applyNumberFormat="1" applyFont="1" applyFill="1" applyBorder="1" applyAlignment="1">
      <alignment horizontal="center" vertical="top"/>
    </xf>
    <xf numFmtId="4" fontId="2" fillId="3" borderId="39" xfId="0" applyNumberFormat="1" applyFont="1" applyFill="1" applyBorder="1" applyAlignment="1">
      <alignment horizontal="center" vertical="top"/>
    </xf>
    <xf numFmtId="4" fontId="10" fillId="0" borderId="48" xfId="0" applyNumberFormat="1" applyFont="1" applyBorder="1" applyAlignment="1">
      <alignment horizontal="center" vertical="top"/>
    </xf>
    <xf numFmtId="4" fontId="2" fillId="0" borderId="48" xfId="0" applyNumberFormat="1" applyFont="1" applyBorder="1" applyAlignment="1">
      <alignment horizontal="center" vertical="top"/>
    </xf>
    <xf numFmtId="4" fontId="12" fillId="3" borderId="42" xfId="0" applyNumberFormat="1" applyFont="1" applyFill="1" applyBorder="1" applyAlignment="1">
      <alignment horizontal="center" vertical="top"/>
    </xf>
    <xf numFmtId="4" fontId="10" fillId="6" borderId="39" xfId="0" applyNumberFormat="1" applyFont="1" applyFill="1" applyBorder="1" applyAlignment="1">
      <alignment horizontal="center" vertical="top"/>
    </xf>
    <xf numFmtId="4" fontId="10" fillId="0" borderId="39" xfId="0" applyNumberFormat="1" applyFont="1" applyBorder="1" applyAlignment="1">
      <alignment horizontal="center" vertical="top"/>
    </xf>
    <xf numFmtId="4" fontId="10" fillId="5" borderId="5" xfId="0" applyNumberFormat="1" applyFont="1" applyFill="1" applyBorder="1" applyAlignment="1">
      <alignment horizontal="center" vertical="top"/>
    </xf>
    <xf numFmtId="4" fontId="10" fillId="3" borderId="5" xfId="0" applyNumberFormat="1" applyFont="1" applyFill="1" applyBorder="1" applyAlignment="1">
      <alignment horizontal="center" vertical="top"/>
    </xf>
    <xf numFmtId="0" fontId="0" fillId="5" borderId="48" xfId="0" applyFill="1" applyBorder="1" applyAlignment="1">
      <alignment vertical="top"/>
    </xf>
    <xf numFmtId="4" fontId="2" fillId="0" borderId="5" xfId="0" applyNumberFormat="1" applyFont="1" applyBorder="1" applyAlignment="1">
      <alignment horizontal="center" vertical="top"/>
    </xf>
    <xf numFmtId="0" fontId="19" fillId="0" borderId="13" xfId="2" applyFont="1" applyFill="1" applyBorder="1" applyAlignment="1">
      <alignment horizontal="center" vertical="center" wrapText="1"/>
    </xf>
    <xf numFmtId="4" fontId="10" fillId="0" borderId="22" xfId="0" applyNumberFormat="1" applyFont="1" applyBorder="1" applyAlignment="1">
      <alignment horizontal="center" vertical="top" wrapText="1"/>
    </xf>
    <xf numFmtId="0" fontId="2" fillId="6" borderId="7" xfId="0" applyFont="1" applyFill="1" applyBorder="1" applyAlignment="1">
      <alignment vertical="top"/>
    </xf>
    <xf numFmtId="4" fontId="5" fillId="3" borderId="13" xfId="0" applyNumberFormat="1" applyFont="1" applyFill="1" applyBorder="1" applyAlignment="1">
      <alignment horizontal="center" vertical="top"/>
    </xf>
    <xf numFmtId="0" fontId="2" fillId="0" borderId="6" xfId="0" applyFont="1" applyBorder="1" applyAlignment="1">
      <alignment horizontal="right" vertical="top"/>
    </xf>
    <xf numFmtId="4" fontId="10" fillId="3" borderId="0" xfId="0" applyNumberFormat="1" applyFont="1" applyFill="1" applyAlignment="1">
      <alignment horizontal="center" vertical="top"/>
    </xf>
    <xf numFmtId="4" fontId="10" fillId="3" borderId="7" xfId="0" applyNumberFormat="1" applyFont="1" applyFill="1" applyBorder="1" applyAlignment="1">
      <alignment horizontal="center" vertical="top" wrapText="1"/>
    </xf>
    <xf numFmtId="0" fontId="20" fillId="0" borderId="0" xfId="0" applyFont="1"/>
    <xf numFmtId="4" fontId="26" fillId="0" borderId="10" xfId="0" applyNumberFormat="1" applyFont="1" applyBorder="1" applyAlignment="1">
      <alignment vertical="top" wrapText="1"/>
    </xf>
    <xf numFmtId="4" fontId="26" fillId="0" borderId="13" xfId="0" applyNumberFormat="1" applyFont="1" applyBorder="1" applyAlignment="1">
      <alignment horizontal="right" vertical="top" wrapText="1"/>
    </xf>
    <xf numFmtId="0" fontId="27" fillId="0" borderId="0" xfId="0" applyFont="1"/>
    <xf numFmtId="0" fontId="28" fillId="3" borderId="16" xfId="4" applyFont="1" applyFill="1" applyBorder="1" applyAlignment="1">
      <alignment horizontal="left" vertical="top"/>
    </xf>
    <xf numFmtId="0" fontId="28" fillId="3" borderId="17" xfId="4" applyFont="1" applyFill="1" applyBorder="1" applyAlignment="1">
      <alignment horizontal="left" vertical="top"/>
    </xf>
    <xf numFmtId="0" fontId="3" fillId="7" borderId="16" xfId="4" applyFont="1" applyFill="1" applyBorder="1" applyAlignment="1">
      <alignment horizontal="left" vertical="top"/>
    </xf>
    <xf numFmtId="0" fontId="2" fillId="3" borderId="49" xfId="0" applyFont="1" applyFill="1" applyBorder="1" applyAlignment="1">
      <alignment horizontal="left" vertical="top"/>
    </xf>
    <xf numFmtId="0" fontId="2" fillId="3" borderId="28" xfId="0" applyFont="1" applyFill="1" applyBorder="1" applyAlignment="1">
      <alignment vertical="top" wrapText="1"/>
    </xf>
    <xf numFmtId="4" fontId="2" fillId="3" borderId="22" xfId="0" applyNumberFormat="1" applyFont="1" applyFill="1" applyBorder="1" applyAlignment="1">
      <alignment vertical="top"/>
    </xf>
    <xf numFmtId="4" fontId="3" fillId="3" borderId="21" xfId="0" applyNumberFormat="1" applyFont="1" applyFill="1" applyBorder="1"/>
    <xf numFmtId="4" fontId="2" fillId="3" borderId="22" xfId="0" applyNumberFormat="1" applyFont="1" applyFill="1" applyBorder="1" applyAlignment="1">
      <alignment horizontal="center" vertical="top"/>
    </xf>
    <xf numFmtId="4" fontId="2" fillId="3" borderId="21" xfId="0" applyNumberFormat="1" applyFont="1" applyFill="1" applyBorder="1" applyAlignment="1">
      <alignment horizontal="center" vertical="top"/>
    </xf>
    <xf numFmtId="4" fontId="2" fillId="3" borderId="25" xfId="0" applyNumberFormat="1" applyFont="1" applyFill="1" applyBorder="1" applyAlignment="1">
      <alignment horizontal="center" vertical="top"/>
    </xf>
    <xf numFmtId="4" fontId="2" fillId="3" borderId="21" xfId="0" applyNumberFormat="1" applyFont="1" applyFill="1" applyBorder="1" applyAlignment="1">
      <alignment horizontal="center" vertical="top" wrapText="1"/>
    </xf>
    <xf numFmtId="4" fontId="10" fillId="3" borderId="22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vertical="top"/>
    </xf>
    <xf numFmtId="0" fontId="10" fillId="3" borderId="5" xfId="0" applyFont="1" applyFill="1" applyBorder="1" applyAlignment="1">
      <alignment vertical="top" wrapText="1"/>
    </xf>
    <xf numFmtId="4" fontId="10" fillId="0" borderId="6" xfId="0" applyNumberFormat="1" applyFont="1" applyBorder="1" applyAlignment="1">
      <alignment vertical="top"/>
    </xf>
    <xf numFmtId="4" fontId="10" fillId="0" borderId="0" xfId="0" applyNumberFormat="1" applyFont="1" applyAlignment="1">
      <alignment horizontal="center" vertical="top" wrapText="1"/>
    </xf>
    <xf numFmtId="0" fontId="10" fillId="0" borderId="6" xfId="0" applyFont="1" applyBorder="1"/>
    <xf numFmtId="0" fontId="10" fillId="0" borderId="7" xfId="0" applyFont="1" applyBorder="1" applyAlignment="1">
      <alignment vertical="top"/>
    </xf>
    <xf numFmtId="0" fontId="21" fillId="3" borderId="50" xfId="4" applyFont="1" applyFill="1" applyBorder="1" applyAlignment="1">
      <alignment horizontal="left" vertical="top"/>
    </xf>
    <xf numFmtId="0" fontId="10" fillId="0" borderId="23" xfId="0" applyFont="1" applyBorder="1" applyAlignment="1">
      <alignment vertical="top"/>
    </xf>
    <xf numFmtId="4" fontId="30" fillId="0" borderId="7" xfId="4" applyNumberFormat="1" applyFont="1" applyBorder="1" applyAlignment="1">
      <alignment vertical="top"/>
    </xf>
    <xf numFmtId="4" fontId="10" fillId="0" borderId="24" xfId="0" applyNumberFormat="1" applyFont="1" applyBorder="1" applyAlignment="1">
      <alignment horizontal="right" vertical="top"/>
    </xf>
    <xf numFmtId="0" fontId="10" fillId="0" borderId="24" xfId="0" applyFont="1" applyBorder="1" applyAlignment="1">
      <alignment vertical="top"/>
    </xf>
    <xf numFmtId="0" fontId="10" fillId="0" borderId="47" xfId="0" applyFont="1" applyBorder="1" applyAlignment="1">
      <alignment vertical="top"/>
    </xf>
    <xf numFmtId="4" fontId="10" fillId="0" borderId="23" xfId="0" applyNumberFormat="1" applyFont="1" applyBorder="1" applyAlignment="1">
      <alignment horizontal="center" vertical="top" wrapText="1"/>
    </xf>
    <xf numFmtId="4" fontId="30" fillId="0" borderId="22" xfId="4" applyNumberFormat="1" applyFont="1" applyBorder="1" applyAlignment="1">
      <alignment vertical="top"/>
    </xf>
    <xf numFmtId="4" fontId="10" fillId="0" borderId="10" xfId="0" applyNumberFormat="1" applyFont="1" applyBorder="1" applyAlignment="1">
      <alignment horizontal="right" vertical="top"/>
    </xf>
    <xf numFmtId="0" fontId="10" fillId="0" borderId="10" xfId="0" applyFont="1" applyBorder="1" applyAlignment="1">
      <alignment vertical="top"/>
    </xf>
    <xf numFmtId="0" fontId="10" fillId="0" borderId="16" xfId="0" applyFont="1" applyBorder="1" applyAlignment="1">
      <alignment vertical="top"/>
    </xf>
    <xf numFmtId="0" fontId="21" fillId="3" borderId="30" xfId="4" applyFont="1" applyFill="1" applyBorder="1" applyAlignment="1">
      <alignment horizontal="left" vertical="top"/>
    </xf>
    <xf numFmtId="0" fontId="10" fillId="0" borderId="29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4" fontId="30" fillId="0" borderId="14" xfId="4" applyNumberFormat="1" applyFont="1" applyBorder="1" applyAlignment="1">
      <alignment vertical="top"/>
    </xf>
    <xf numFmtId="4" fontId="10" fillId="0" borderId="12" xfId="0" applyNumberFormat="1" applyFont="1" applyBorder="1" applyAlignment="1">
      <alignment horizontal="right" vertical="top"/>
    </xf>
    <xf numFmtId="4" fontId="10" fillId="3" borderId="14" xfId="0" applyNumberFormat="1" applyFont="1" applyFill="1" applyBorder="1" applyAlignment="1">
      <alignment horizontal="center" vertical="top" wrapText="1"/>
    </xf>
    <xf numFmtId="0" fontId="10" fillId="0" borderId="12" xfId="0" applyFont="1" applyBorder="1" applyAlignment="1">
      <alignment vertical="top"/>
    </xf>
    <xf numFmtId="0" fontId="10" fillId="0" borderId="17" xfId="0" applyFont="1" applyBorder="1" applyAlignment="1">
      <alignment vertical="top"/>
    </xf>
    <xf numFmtId="0" fontId="10" fillId="0" borderId="36" xfId="0" applyFont="1" applyBorder="1" applyAlignment="1">
      <alignment vertical="top"/>
    </xf>
    <xf numFmtId="4" fontId="10" fillId="0" borderId="14" xfId="0" applyNumberFormat="1" applyFont="1" applyBorder="1" applyAlignment="1">
      <alignment horizontal="center" vertical="top" wrapText="1"/>
    </xf>
    <xf numFmtId="0" fontId="31" fillId="3" borderId="6" xfId="0" applyFont="1" applyFill="1" applyBorder="1" applyAlignment="1">
      <alignment vertical="top"/>
    </xf>
    <xf numFmtId="0" fontId="31" fillId="0" borderId="16" xfId="4" applyFont="1" applyBorder="1" applyAlignment="1">
      <alignment horizontal="left" vertical="top"/>
    </xf>
    <xf numFmtId="0" fontId="31" fillId="3" borderId="44" xfId="0" applyFont="1" applyFill="1" applyBorder="1" applyAlignment="1">
      <alignment vertical="top"/>
    </xf>
    <xf numFmtId="0" fontId="31" fillId="0" borderId="0" xfId="4" applyFont="1" applyAlignment="1">
      <alignment vertical="top" wrapText="1"/>
    </xf>
    <xf numFmtId="0" fontId="31" fillId="3" borderId="22" xfId="0" applyFont="1" applyFill="1" applyBorder="1" applyAlignment="1">
      <alignment vertical="top"/>
    </xf>
    <xf numFmtId="4" fontId="31" fillId="0" borderId="22" xfId="4" applyNumberFormat="1" applyFont="1" applyBorder="1" applyAlignment="1">
      <alignment vertical="top"/>
    </xf>
    <xf numFmtId="4" fontId="31" fillId="3" borderId="21" xfId="0" applyNumberFormat="1" applyFont="1" applyFill="1" applyBorder="1" applyAlignment="1">
      <alignment vertical="top"/>
    </xf>
    <xf numFmtId="4" fontId="31" fillId="3" borderId="13" xfId="0" applyNumberFormat="1" applyFont="1" applyFill="1" applyBorder="1" applyAlignment="1">
      <alignment horizontal="center" vertical="top" wrapText="1"/>
    </xf>
    <xf numFmtId="0" fontId="31" fillId="3" borderId="21" xfId="0" applyFont="1" applyFill="1" applyBorder="1" applyAlignment="1">
      <alignment horizontal="center"/>
    </xf>
    <xf numFmtId="0" fontId="10" fillId="3" borderId="25" xfId="0" applyFont="1" applyFill="1" applyBorder="1" applyAlignment="1">
      <alignment horizontal="center"/>
    </xf>
    <xf numFmtId="0" fontId="10" fillId="3" borderId="45" xfId="0" applyFont="1" applyFill="1" applyBorder="1" applyAlignment="1">
      <alignment horizontal="center"/>
    </xf>
    <xf numFmtId="0" fontId="10" fillId="3" borderId="46" xfId="0" applyFont="1" applyFill="1" applyBorder="1" applyAlignment="1">
      <alignment horizontal="center"/>
    </xf>
    <xf numFmtId="0" fontId="10" fillId="0" borderId="6" xfId="0" applyFont="1" applyBorder="1" applyAlignment="1">
      <alignment vertical="top"/>
    </xf>
    <xf numFmtId="0" fontId="10" fillId="0" borderId="16" xfId="4" applyFont="1" applyBorder="1" applyAlignment="1">
      <alignment horizontal="left" vertical="top"/>
    </xf>
    <xf numFmtId="0" fontId="10" fillId="0" borderId="20" xfId="0" applyFont="1" applyBorder="1" applyAlignment="1">
      <alignment vertical="top"/>
    </xf>
    <xf numFmtId="0" fontId="10" fillId="0" borderId="0" xfId="4" applyFont="1" applyAlignment="1">
      <alignment vertical="top" wrapText="1"/>
    </xf>
    <xf numFmtId="4" fontId="31" fillId="0" borderId="22" xfId="4" applyNumberFormat="1" applyFont="1" applyBorder="1" applyAlignment="1">
      <alignment vertical="top" wrapText="1"/>
    </xf>
    <xf numFmtId="4" fontId="31" fillId="0" borderId="10" xfId="0" applyNumberFormat="1" applyFont="1" applyBorder="1" applyAlignment="1">
      <alignment vertical="top"/>
    </xf>
    <xf numFmtId="0" fontId="10" fillId="0" borderId="10" xfId="0" applyFont="1" applyBorder="1"/>
    <xf numFmtId="0" fontId="10" fillId="0" borderId="16" xfId="0" applyFont="1" applyBorder="1"/>
    <xf numFmtId="0" fontId="10" fillId="0" borderId="7" xfId="0" applyFont="1" applyBorder="1"/>
    <xf numFmtId="4" fontId="10" fillId="0" borderId="22" xfId="4" applyNumberFormat="1" applyFont="1" applyBorder="1" applyAlignment="1">
      <alignment vertical="top"/>
    </xf>
    <xf numFmtId="0" fontId="10" fillId="0" borderId="0" xfId="4" applyFont="1" applyAlignment="1">
      <alignment horizontal="left" vertical="top" wrapText="1"/>
    </xf>
    <xf numFmtId="4" fontId="31" fillId="0" borderId="10" xfId="0" applyNumberFormat="1" applyFont="1" applyBorder="1" applyAlignment="1">
      <alignment vertical="top" wrapText="1"/>
    </xf>
    <xf numFmtId="0" fontId="20" fillId="0" borderId="6" xfId="0" applyFont="1" applyBorder="1" applyAlignment="1">
      <alignment vertical="top"/>
    </xf>
    <xf numFmtId="0" fontId="30" fillId="3" borderId="16" xfId="4" applyFont="1" applyFill="1" applyBorder="1" applyAlignment="1">
      <alignment horizontal="left" vertical="top"/>
    </xf>
    <xf numFmtId="0" fontId="20" fillId="0" borderId="0" xfId="0" applyFont="1" applyAlignment="1">
      <alignment vertical="top"/>
    </xf>
    <xf numFmtId="4" fontId="10" fillId="0" borderId="7" xfId="0" applyNumberFormat="1" applyFont="1" applyBorder="1" applyAlignment="1">
      <alignment horizontal="right" vertical="top"/>
    </xf>
    <xf numFmtId="4" fontId="10" fillId="3" borderId="34" xfId="0" applyNumberFormat="1" applyFont="1" applyFill="1" applyBorder="1" applyAlignment="1">
      <alignment vertical="top"/>
    </xf>
    <xf numFmtId="4" fontId="10" fillId="3" borderId="29" xfId="0" applyNumberFormat="1" applyFont="1" applyFill="1" applyBorder="1" applyAlignment="1">
      <alignment horizontal="center" vertical="top"/>
    </xf>
    <xf numFmtId="4" fontId="10" fillId="3" borderId="29" xfId="0" applyNumberFormat="1" applyFont="1" applyFill="1" applyBorder="1" applyAlignment="1">
      <alignment horizontal="center" vertical="top" wrapText="1"/>
    </xf>
    <xf numFmtId="4" fontId="10" fillId="3" borderId="36" xfId="0" applyNumberFormat="1" applyFont="1" applyFill="1" applyBorder="1" applyAlignment="1">
      <alignment horizontal="center" vertical="top" wrapText="1"/>
    </xf>
    <xf numFmtId="0" fontId="10" fillId="5" borderId="0" xfId="0" applyFont="1" applyFill="1" applyAlignment="1">
      <alignment vertical="top"/>
    </xf>
    <xf numFmtId="0" fontId="10" fillId="5" borderId="6" xfId="0" applyFont="1" applyFill="1" applyBorder="1" applyAlignment="1">
      <alignment vertical="top"/>
    </xf>
    <xf numFmtId="0" fontId="10" fillId="5" borderId="5" xfId="0" applyFont="1" applyFill="1" applyBorder="1" applyAlignment="1">
      <alignment vertical="top" wrapText="1"/>
    </xf>
    <xf numFmtId="0" fontId="10" fillId="5" borderId="13" xfId="0" applyFont="1" applyFill="1" applyBorder="1" applyAlignment="1">
      <alignment vertical="top" wrapText="1"/>
    </xf>
    <xf numFmtId="4" fontId="10" fillId="5" borderId="16" xfId="0" applyNumberFormat="1" applyFont="1" applyFill="1" applyBorder="1" applyAlignment="1">
      <alignment vertical="top"/>
    </xf>
    <xf numFmtId="4" fontId="31" fillId="5" borderId="13" xfId="0" applyNumberFormat="1" applyFont="1" applyFill="1" applyBorder="1" applyAlignment="1">
      <alignment horizontal="center" vertical="top" wrapText="1"/>
    </xf>
    <xf numFmtId="4" fontId="10" fillId="5" borderId="10" xfId="0" applyNumberFormat="1" applyFont="1" applyFill="1" applyBorder="1" applyAlignment="1">
      <alignment horizontal="center" vertical="top" wrapText="1"/>
    </xf>
    <xf numFmtId="0" fontId="10" fillId="5" borderId="0" xfId="0" applyFont="1" applyFill="1"/>
    <xf numFmtId="4" fontId="26" fillId="6" borderId="0" xfId="0" applyNumberFormat="1" applyFont="1" applyFill="1" applyAlignment="1">
      <alignment vertical="top" wrapText="1"/>
    </xf>
    <xf numFmtId="165" fontId="31" fillId="0" borderId="10" xfId="2" applyNumberFormat="1" applyFont="1" applyFill="1" applyBorder="1" applyAlignment="1">
      <alignment horizontal="right" vertical="top" wrapText="1"/>
    </xf>
    <xf numFmtId="4" fontId="31" fillId="0" borderId="13" xfId="0" applyNumberFormat="1" applyFont="1" applyBorder="1" applyAlignment="1">
      <alignment vertical="top" wrapText="1"/>
    </xf>
    <xf numFmtId="0" fontId="31" fillId="0" borderId="10" xfId="2" applyFont="1" applyFill="1" applyBorder="1" applyAlignment="1">
      <alignment horizontal="center" vertical="top" wrapText="1"/>
    </xf>
    <xf numFmtId="0" fontId="31" fillId="0" borderId="13" xfId="2" applyFont="1" applyFill="1" applyBorder="1" applyAlignment="1">
      <alignment horizontal="center" vertical="top" wrapText="1"/>
    </xf>
    <xf numFmtId="0" fontId="10" fillId="0" borderId="13" xfId="2" applyFont="1" applyFill="1" applyBorder="1" applyAlignment="1">
      <alignment horizontal="center" vertical="top" wrapText="1"/>
    </xf>
    <xf numFmtId="0" fontId="31" fillId="3" borderId="9" xfId="0" applyFont="1" applyFill="1" applyBorder="1"/>
    <xf numFmtId="4" fontId="31" fillId="3" borderId="8" xfId="0" applyNumberFormat="1" applyFont="1" applyFill="1" applyBorder="1"/>
    <xf numFmtId="0" fontId="31" fillId="3" borderId="0" xfId="0" applyFont="1" applyFill="1"/>
    <xf numFmtId="4" fontId="10" fillId="7" borderId="13" xfId="0" applyNumberFormat="1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vertical="top"/>
    </xf>
    <xf numFmtId="0" fontId="2" fillId="0" borderId="39" xfId="0" applyFont="1" applyBorder="1" applyAlignment="1">
      <alignment horizontal="left" vertical="top"/>
    </xf>
    <xf numFmtId="0" fontId="7" fillId="3" borderId="39" xfId="0" applyFont="1" applyFill="1" applyBorder="1" applyAlignment="1">
      <alignment vertical="top"/>
    </xf>
    <xf numFmtId="0" fontId="10" fillId="3" borderId="39" xfId="0" applyFont="1" applyFill="1" applyBorder="1" applyAlignment="1">
      <alignment vertical="top" wrapText="1"/>
    </xf>
    <xf numFmtId="0" fontId="10" fillId="0" borderId="39" xfId="0" applyFont="1" applyBorder="1" applyAlignment="1">
      <alignment vertical="top" wrapText="1"/>
    </xf>
    <xf numFmtId="0" fontId="2" fillId="0" borderId="39" xfId="0" applyFont="1" applyBorder="1" applyAlignment="1">
      <alignment vertical="top"/>
    </xf>
    <xf numFmtId="0" fontId="10" fillId="0" borderId="39" xfId="2" applyFont="1" applyFill="1" applyBorder="1" applyAlignment="1">
      <alignment horizontal="left" vertical="top" wrapText="1"/>
    </xf>
    <xf numFmtId="0" fontId="2" fillId="3" borderId="42" xfId="0" applyFont="1" applyFill="1" applyBorder="1" applyAlignment="1">
      <alignment vertical="top"/>
    </xf>
    <xf numFmtId="0" fontId="2" fillId="3" borderId="39" xfId="0" applyFont="1" applyFill="1" applyBorder="1" applyAlignment="1">
      <alignment vertical="top"/>
    </xf>
    <xf numFmtId="0" fontId="10" fillId="0" borderId="39" xfId="0" applyFont="1" applyBorder="1" applyAlignment="1">
      <alignment wrapText="1"/>
    </xf>
    <xf numFmtId="0" fontId="10" fillId="0" borderId="42" xfId="0" applyFont="1" applyBorder="1" applyAlignment="1">
      <alignment vertical="top" wrapText="1"/>
    </xf>
    <xf numFmtId="0" fontId="2" fillId="3" borderId="5" xfId="0" applyFont="1" applyFill="1" applyBorder="1" applyAlignment="1">
      <alignment vertical="top"/>
    </xf>
    <xf numFmtId="0" fontId="10" fillId="0" borderId="5" xfId="0" applyFont="1" applyBorder="1" applyAlignment="1">
      <alignment vertical="top"/>
    </xf>
    <xf numFmtId="0" fontId="10" fillId="0" borderId="54" xfId="2" applyFont="1" applyFill="1" applyBorder="1" applyAlignment="1">
      <alignment horizontal="left" vertical="top" wrapText="1"/>
    </xf>
    <xf numFmtId="0" fontId="0" fillId="0" borderId="40" xfId="0" applyBorder="1" applyAlignment="1">
      <alignment vertical="top"/>
    </xf>
    <xf numFmtId="0" fontId="7" fillId="3" borderId="40" xfId="0" applyFont="1" applyFill="1" applyBorder="1" applyAlignment="1">
      <alignment vertical="top" wrapText="1"/>
    </xf>
    <xf numFmtId="0" fontId="10" fillId="3" borderId="40" xfId="0" applyFont="1" applyFill="1" applyBorder="1" applyAlignment="1">
      <alignment vertical="top" wrapText="1"/>
    </xf>
    <xf numFmtId="0" fontId="10" fillId="0" borderId="40" xfId="0" applyFont="1" applyBorder="1" applyAlignment="1">
      <alignment vertical="top" wrapText="1"/>
    </xf>
    <xf numFmtId="0" fontId="2" fillId="0" borderId="40" xfId="0" applyFont="1" applyBorder="1" applyAlignment="1">
      <alignment vertical="top" wrapText="1"/>
    </xf>
    <xf numFmtId="0" fontId="10" fillId="0" borderId="40" xfId="2" applyFont="1" applyFill="1" applyBorder="1" applyAlignment="1">
      <alignment horizontal="left" vertical="top" wrapText="1"/>
    </xf>
    <xf numFmtId="0" fontId="2" fillId="3" borderId="40" xfId="0" applyFont="1" applyFill="1" applyBorder="1" applyAlignment="1">
      <alignment vertical="top"/>
    </xf>
    <xf numFmtId="2" fontId="10" fillId="3" borderId="5" xfId="0" applyNumberFormat="1" applyFont="1" applyFill="1" applyBorder="1" applyAlignment="1">
      <alignment vertical="top" wrapText="1"/>
    </xf>
    <xf numFmtId="0" fontId="10" fillId="0" borderId="43" xfId="0" applyFont="1" applyBorder="1" applyAlignment="1">
      <alignment vertical="top" wrapText="1"/>
    </xf>
    <xf numFmtId="0" fontId="10" fillId="0" borderId="55" xfId="2" applyFont="1" applyFill="1" applyBorder="1" applyAlignment="1">
      <alignment horizontal="left" vertical="top" wrapText="1"/>
    </xf>
    <xf numFmtId="4" fontId="26" fillId="0" borderId="7" xfId="0" applyNumberFormat="1" applyFont="1" applyBorder="1" applyAlignment="1">
      <alignment vertical="top" wrapText="1"/>
    </xf>
    <xf numFmtId="4" fontId="26" fillId="0" borderId="6" xfId="0" applyNumberFormat="1" applyFont="1" applyBorder="1" applyAlignment="1">
      <alignment vertical="top" wrapText="1"/>
    </xf>
    <xf numFmtId="0" fontId="20" fillId="5" borderId="6" xfId="0" applyFont="1" applyFill="1" applyBorder="1" applyAlignment="1">
      <alignment vertical="top"/>
    </xf>
    <xf numFmtId="0" fontId="30" fillId="5" borderId="16" xfId="4" applyFont="1" applyFill="1" applyBorder="1" applyAlignment="1">
      <alignment horizontal="left" vertical="top"/>
    </xf>
    <xf numFmtId="0" fontId="21" fillId="5" borderId="20" xfId="4" applyFont="1" applyFill="1" applyBorder="1" applyAlignment="1">
      <alignment horizontal="left" vertical="top"/>
    </xf>
    <xf numFmtId="0" fontId="10" fillId="5" borderId="0" xfId="0" applyFont="1" applyFill="1" applyAlignment="1">
      <alignment vertical="top" wrapText="1"/>
    </xf>
    <xf numFmtId="4" fontId="30" fillId="5" borderId="22" xfId="4" applyNumberFormat="1" applyFont="1" applyFill="1" applyBorder="1" applyAlignment="1">
      <alignment vertical="top"/>
    </xf>
    <xf numFmtId="4" fontId="10" fillId="5" borderId="10" xfId="0" applyNumberFormat="1" applyFont="1" applyFill="1" applyBorder="1" applyAlignment="1">
      <alignment horizontal="right" vertical="top"/>
    </xf>
    <xf numFmtId="0" fontId="10" fillId="5" borderId="10" xfId="0" applyFont="1" applyFill="1" applyBorder="1" applyAlignment="1">
      <alignment vertical="top"/>
    </xf>
    <xf numFmtId="0" fontId="10" fillId="5" borderId="16" xfId="0" applyFont="1" applyFill="1" applyBorder="1" applyAlignment="1">
      <alignment vertical="top"/>
    </xf>
    <xf numFmtId="0" fontId="10" fillId="5" borderId="7" xfId="0" applyFont="1" applyFill="1" applyBorder="1" applyAlignment="1">
      <alignment vertical="top"/>
    </xf>
    <xf numFmtId="0" fontId="20" fillId="5" borderId="0" xfId="0" applyFont="1" applyFill="1" applyAlignment="1">
      <alignment vertical="top"/>
    </xf>
    <xf numFmtId="0" fontId="2" fillId="3" borderId="44" xfId="0" applyFont="1" applyFill="1" applyBorder="1" applyAlignment="1">
      <alignment vertical="top"/>
    </xf>
    <xf numFmtId="4" fontId="2" fillId="3" borderId="21" xfId="0" applyNumberFormat="1" applyFont="1" applyFill="1" applyBorder="1" applyAlignment="1">
      <alignment vertical="top"/>
    </xf>
    <xf numFmtId="0" fontId="2" fillId="3" borderId="21" xfId="0" applyFont="1" applyFill="1" applyBorder="1" applyAlignment="1">
      <alignment horizontal="center"/>
    </xf>
    <xf numFmtId="0" fontId="2" fillId="3" borderId="25" xfId="0" applyFont="1" applyFill="1" applyBorder="1" applyAlignment="1">
      <alignment horizontal="center"/>
    </xf>
    <xf numFmtId="0" fontId="2" fillId="3" borderId="45" xfId="0" applyFont="1" applyFill="1" applyBorder="1" applyAlignment="1">
      <alignment horizontal="center"/>
    </xf>
    <xf numFmtId="0" fontId="2" fillId="3" borderId="46" xfId="0" applyFont="1" applyFill="1" applyBorder="1" applyAlignment="1">
      <alignment horizontal="center"/>
    </xf>
    <xf numFmtId="4" fontId="2" fillId="3" borderId="22" xfId="0" applyNumberFormat="1" applyFont="1" applyFill="1" applyBorder="1" applyAlignment="1">
      <alignment horizontal="center" vertical="top" wrapText="1"/>
    </xf>
    <xf numFmtId="0" fontId="10" fillId="0" borderId="5" xfId="0" applyFont="1" applyBorder="1" applyAlignment="1">
      <alignment horizontal="left" vertical="top" wrapText="1"/>
    </xf>
    <xf numFmtId="0" fontId="25" fillId="3" borderId="5" xfId="0" applyFont="1" applyFill="1" applyBorder="1" applyAlignment="1">
      <alignment vertical="top" wrapText="1"/>
    </xf>
    <xf numFmtId="0" fontId="13" fillId="4" borderId="4" xfId="2" applyFont="1" applyFill="1" applyBorder="1" applyAlignment="1">
      <alignment horizontal="center" vertical="center" wrapText="1"/>
    </xf>
    <xf numFmtId="0" fontId="13" fillId="4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3" fillId="4" borderId="1" xfId="2" applyFont="1" applyFill="1" applyBorder="1" applyAlignment="1">
      <alignment horizontal="center" wrapText="1"/>
    </xf>
    <xf numFmtId="0" fontId="13" fillId="4" borderId="3" xfId="2" applyFont="1" applyFill="1" applyBorder="1" applyAlignment="1">
      <alignment horizontal="center" vertical="center" wrapText="1"/>
    </xf>
    <xf numFmtId="0" fontId="13" fillId="4" borderId="34" xfId="2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11" fillId="4" borderId="26" xfId="2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3" fillId="4" borderId="6" xfId="2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0" fontId="25" fillId="3" borderId="16" xfId="4" applyFont="1" applyFill="1" applyBorder="1" applyAlignment="1">
      <alignment horizontal="left" vertical="top"/>
    </xf>
    <xf numFmtId="0" fontId="21" fillId="3" borderId="20" xfId="4" applyFont="1" applyFill="1" applyBorder="1" applyAlignment="1">
      <alignment horizontal="left" vertical="top"/>
    </xf>
    <xf numFmtId="0" fontId="29" fillId="7" borderId="51" xfId="4" applyFont="1" applyFill="1" applyBorder="1" applyAlignment="1">
      <alignment horizontal="center" vertical="top"/>
    </xf>
    <xf numFmtId="0" fontId="29" fillId="7" borderId="52" xfId="4" applyFont="1" applyFill="1" applyBorder="1" applyAlignment="1">
      <alignment horizontal="center" vertical="top"/>
    </xf>
    <xf numFmtId="0" fontId="29" fillId="7" borderId="53" xfId="4" applyFont="1" applyFill="1" applyBorder="1" applyAlignment="1">
      <alignment horizontal="center" vertical="top"/>
    </xf>
    <xf numFmtId="0" fontId="10" fillId="3" borderId="34" xfId="0" applyFont="1" applyFill="1" applyBorder="1" applyAlignment="1">
      <alignment vertical="top"/>
    </xf>
    <xf numFmtId="0" fontId="10" fillId="5" borderId="5" xfId="0" applyFont="1" applyFill="1" applyBorder="1" applyAlignment="1">
      <alignment vertical="top"/>
    </xf>
    <xf numFmtId="0" fontId="10" fillId="5" borderId="39" xfId="0" applyFont="1" applyFill="1" applyBorder="1" applyAlignment="1">
      <alignment vertical="top" wrapText="1"/>
    </xf>
    <xf numFmtId="4" fontId="31" fillId="5" borderId="10" xfId="0" applyNumberFormat="1" applyFont="1" applyFill="1" applyBorder="1" applyAlignment="1">
      <alignment vertical="top" wrapText="1"/>
    </xf>
    <xf numFmtId="4" fontId="31" fillId="5" borderId="13" xfId="0" applyNumberFormat="1" applyFont="1" applyFill="1" applyBorder="1" applyAlignment="1">
      <alignment vertical="top" wrapText="1"/>
    </xf>
    <xf numFmtId="4" fontId="31" fillId="5" borderId="10" xfId="0" applyNumberFormat="1" applyFont="1" applyFill="1" applyBorder="1" applyAlignment="1">
      <alignment horizontal="center" vertical="top" wrapText="1"/>
    </xf>
    <xf numFmtId="4" fontId="10" fillId="5" borderId="23" xfId="0" applyNumberFormat="1" applyFont="1" applyFill="1" applyBorder="1" applyAlignment="1">
      <alignment horizontal="center" vertical="top"/>
    </xf>
    <xf numFmtId="4" fontId="10" fillId="5" borderId="24" xfId="0" applyNumberFormat="1" applyFont="1" applyFill="1" applyBorder="1" applyAlignment="1">
      <alignment horizontal="center" vertical="top"/>
    </xf>
    <xf numFmtId="4" fontId="10" fillId="5" borderId="24" xfId="0" applyNumberFormat="1" applyFont="1" applyFill="1" applyBorder="1" applyAlignment="1">
      <alignment horizontal="center" vertical="top" wrapText="1"/>
    </xf>
    <xf numFmtId="4" fontId="10" fillId="5" borderId="5" xfId="0" applyNumberFormat="1" applyFont="1" applyFill="1" applyBorder="1" applyAlignment="1">
      <alignment horizontal="center" vertical="top" wrapText="1"/>
    </xf>
    <xf numFmtId="0" fontId="10" fillId="0" borderId="9" xfId="0" applyFont="1" applyBorder="1" applyAlignment="1">
      <alignment vertical="top"/>
    </xf>
    <xf numFmtId="0" fontId="10" fillId="3" borderId="8" xfId="0" applyFont="1" applyFill="1" applyBorder="1" applyAlignment="1">
      <alignment vertical="top"/>
    </xf>
    <xf numFmtId="0" fontId="31" fillId="0" borderId="0" xfId="0" applyFont="1" applyAlignment="1">
      <alignment vertical="top"/>
    </xf>
    <xf numFmtId="0" fontId="31" fillId="3" borderId="6" xfId="0" applyFont="1" applyFill="1" applyBorder="1" applyAlignment="1">
      <alignment horizontal="right" vertical="top"/>
    </xf>
    <xf numFmtId="0" fontId="31" fillId="3" borderId="0" xfId="0" applyFont="1" applyFill="1" applyAlignment="1">
      <alignment vertical="top" wrapText="1"/>
    </xf>
    <xf numFmtId="0" fontId="31" fillId="3" borderId="7" xfId="0" applyFont="1" applyFill="1" applyBorder="1" applyAlignment="1">
      <alignment vertical="top"/>
    </xf>
    <xf numFmtId="4" fontId="31" fillId="3" borderId="0" xfId="0" applyNumberFormat="1" applyFont="1" applyFill="1" applyAlignment="1">
      <alignment vertical="top"/>
    </xf>
    <xf numFmtId="4" fontId="31" fillId="3" borderId="6" xfId="0" applyNumberFormat="1" applyFont="1" applyFill="1" applyBorder="1" applyAlignment="1">
      <alignment vertical="top"/>
    </xf>
    <xf numFmtId="4" fontId="31" fillId="0" borderId="5" xfId="0" applyNumberFormat="1" applyFont="1" applyBorder="1" applyAlignment="1">
      <alignment horizontal="center" vertical="top"/>
    </xf>
    <xf numFmtId="4" fontId="31" fillId="0" borderId="7" xfId="0" applyNumberFormat="1" applyFont="1" applyBorder="1" applyAlignment="1">
      <alignment horizontal="center" vertical="top"/>
    </xf>
    <xf numFmtId="4" fontId="31" fillId="0" borderId="7" xfId="0" applyNumberFormat="1" applyFont="1" applyBorder="1" applyAlignment="1">
      <alignment horizontal="center" vertical="top" wrapText="1"/>
    </xf>
    <xf numFmtId="0" fontId="31" fillId="0" borderId="0" xfId="0" applyFont="1"/>
    <xf numFmtId="0" fontId="10" fillId="0" borderId="0" xfId="0" applyFont="1" applyAlignment="1">
      <alignment wrapText="1"/>
    </xf>
    <xf numFmtId="0" fontId="10" fillId="5" borderId="16" xfId="4" applyFont="1" applyFill="1" applyBorder="1" applyAlignment="1">
      <alignment horizontal="left" vertical="top"/>
    </xf>
    <xf numFmtId="0" fontId="10" fillId="5" borderId="44" xfId="0" applyFont="1" applyFill="1" applyBorder="1" applyAlignment="1">
      <alignment vertical="top"/>
    </xf>
    <xf numFmtId="0" fontId="10" fillId="5" borderId="0" xfId="0" applyFont="1" applyFill="1" applyAlignment="1">
      <alignment wrapText="1"/>
    </xf>
    <xf numFmtId="0" fontId="10" fillId="5" borderId="22" xfId="0" applyFont="1" applyFill="1" applyBorder="1" applyAlignment="1">
      <alignment vertical="top"/>
    </xf>
    <xf numFmtId="4" fontId="10" fillId="5" borderId="22" xfId="4" applyNumberFormat="1" applyFont="1" applyFill="1" applyBorder="1" applyAlignment="1">
      <alignment vertical="top"/>
    </xf>
    <xf numFmtId="4" fontId="10" fillId="5" borderId="21" xfId="0" applyNumberFormat="1" applyFont="1" applyFill="1" applyBorder="1" applyAlignment="1">
      <alignment vertical="top"/>
    </xf>
    <xf numFmtId="0" fontId="10" fillId="5" borderId="21" xfId="0" applyFont="1" applyFill="1" applyBorder="1" applyAlignment="1">
      <alignment horizontal="center" vertical="top"/>
    </xf>
    <xf numFmtId="0" fontId="10" fillId="5" borderId="25" xfId="0" applyFont="1" applyFill="1" applyBorder="1" applyAlignment="1">
      <alignment horizontal="center" vertical="top"/>
    </xf>
    <xf numFmtId="0" fontId="10" fillId="5" borderId="45" xfId="0" applyFont="1" applyFill="1" applyBorder="1" applyAlignment="1">
      <alignment horizontal="center" vertical="top"/>
    </xf>
    <xf numFmtId="0" fontId="10" fillId="5" borderId="46" xfId="0" applyFont="1" applyFill="1" applyBorder="1" applyAlignment="1">
      <alignment horizontal="center" vertical="top"/>
    </xf>
    <xf numFmtId="4" fontId="10" fillId="5" borderId="22" xfId="0" applyNumberFormat="1" applyFont="1" applyFill="1" applyBorder="1" applyAlignment="1">
      <alignment horizontal="center" vertical="top" wrapText="1"/>
    </xf>
    <xf numFmtId="0" fontId="31" fillId="3" borderId="25" xfId="0" applyFont="1" applyFill="1" applyBorder="1" applyAlignment="1">
      <alignment horizontal="center"/>
    </xf>
    <xf numFmtId="0" fontId="31" fillId="3" borderId="45" xfId="0" applyFont="1" applyFill="1" applyBorder="1" applyAlignment="1">
      <alignment horizontal="center"/>
    </xf>
    <xf numFmtId="0" fontId="31" fillId="3" borderId="46" xfId="0" applyFont="1" applyFill="1" applyBorder="1" applyAlignment="1">
      <alignment horizontal="center"/>
    </xf>
    <xf numFmtId="4" fontId="31" fillId="3" borderId="22" xfId="0" applyNumberFormat="1" applyFont="1" applyFill="1" applyBorder="1" applyAlignment="1">
      <alignment horizontal="center" vertical="top" wrapText="1"/>
    </xf>
    <xf numFmtId="0" fontId="31" fillId="3" borderId="0" xfId="0" applyFont="1" applyFill="1" applyAlignment="1">
      <alignment vertical="top"/>
    </xf>
    <xf numFmtId="0" fontId="12" fillId="5" borderId="18" xfId="0" applyFont="1" applyFill="1" applyBorder="1" applyAlignment="1">
      <alignment horizontal="right" vertical="top"/>
    </xf>
    <xf numFmtId="0" fontId="12" fillId="5" borderId="11" xfId="0" applyFont="1" applyFill="1" applyBorder="1" applyAlignment="1">
      <alignment vertical="top"/>
    </xf>
    <xf numFmtId="0" fontId="12" fillId="5" borderId="13" xfId="0" applyFont="1" applyFill="1" applyBorder="1" applyAlignment="1">
      <alignment vertical="top"/>
    </xf>
    <xf numFmtId="4" fontId="12" fillId="5" borderId="39" xfId="0" applyNumberFormat="1" applyFont="1" applyFill="1" applyBorder="1" applyAlignment="1">
      <alignment horizontal="center" vertical="top"/>
    </xf>
    <xf numFmtId="4" fontId="12" fillId="5" borderId="10" xfId="0" applyNumberFormat="1" applyFont="1" applyFill="1" applyBorder="1" applyAlignment="1">
      <alignment horizontal="center" vertical="top"/>
    </xf>
    <xf numFmtId="4" fontId="12" fillId="5" borderId="13" xfId="0" applyNumberFormat="1" applyFont="1" applyFill="1" applyBorder="1" applyAlignment="1">
      <alignment horizontal="center" vertical="top"/>
    </xf>
    <xf numFmtId="0" fontId="12" fillId="3" borderId="0" xfId="0" applyFont="1" applyFill="1"/>
    <xf numFmtId="4" fontId="33" fillId="5" borderId="16" xfId="0" applyNumberFormat="1" applyFont="1" applyFill="1" applyBorder="1" applyAlignment="1">
      <alignment vertical="top" wrapText="1"/>
    </xf>
    <xf numFmtId="4" fontId="33" fillId="5" borderId="10" xfId="0" applyNumberFormat="1" applyFont="1" applyFill="1" applyBorder="1" applyAlignment="1">
      <alignment vertical="top" wrapText="1"/>
    </xf>
    <xf numFmtId="0" fontId="12" fillId="3" borderId="6" xfId="0" applyFont="1" applyFill="1" applyBorder="1" applyAlignment="1">
      <alignment vertical="top"/>
    </xf>
    <xf numFmtId="0" fontId="12" fillId="3" borderId="16" xfId="4" applyFont="1" applyFill="1" applyBorder="1" applyAlignment="1">
      <alignment horizontal="center" vertical="top"/>
    </xf>
    <xf numFmtId="0" fontId="12" fillId="3" borderId="20" xfId="0" applyFont="1" applyFill="1" applyBorder="1" applyAlignment="1">
      <alignment vertical="top"/>
    </xf>
    <xf numFmtId="0" fontId="12" fillId="3" borderId="0" xfId="4" applyFont="1" applyFill="1" applyAlignment="1">
      <alignment vertical="top" wrapText="1"/>
    </xf>
    <xf numFmtId="4" fontId="12" fillId="3" borderId="22" xfId="4" applyNumberFormat="1" applyFont="1" applyFill="1" applyBorder="1" applyAlignment="1">
      <alignment vertical="top"/>
    </xf>
    <xf numFmtId="4" fontId="12" fillId="3" borderId="10" xfId="0" applyNumberFormat="1" applyFont="1" applyFill="1" applyBorder="1" applyAlignment="1">
      <alignment horizontal="right" vertical="top"/>
    </xf>
    <xf numFmtId="0" fontId="12" fillId="3" borderId="10" xfId="0" applyFont="1" applyFill="1" applyBorder="1" applyAlignment="1">
      <alignment vertical="top"/>
    </xf>
    <xf numFmtId="0" fontId="12" fillId="3" borderId="16" xfId="0" applyFont="1" applyFill="1" applyBorder="1" applyAlignment="1">
      <alignment vertical="top"/>
    </xf>
    <xf numFmtId="0" fontId="12" fillId="3" borderId="7" xfId="0" applyFont="1" applyFill="1" applyBorder="1" applyAlignment="1">
      <alignment vertical="top"/>
    </xf>
    <xf numFmtId="0" fontId="12" fillId="0" borderId="5" xfId="0" applyFont="1" applyBorder="1" applyAlignment="1">
      <alignment vertical="top" wrapText="1"/>
    </xf>
    <xf numFmtId="0" fontId="12" fillId="3" borderId="6" xfId="0" applyFont="1" applyFill="1" applyBorder="1" applyAlignment="1">
      <alignment vertical="top" wrapText="1"/>
    </xf>
    <xf numFmtId="0" fontId="32" fillId="9" borderId="58" xfId="0" applyFont="1" applyFill="1" applyBorder="1" applyAlignment="1">
      <alignment horizontal="center" vertical="top" wrapText="1"/>
    </xf>
    <xf numFmtId="0" fontId="18" fillId="0" borderId="6" xfId="0" applyFont="1" applyBorder="1"/>
    <xf numFmtId="0" fontId="18" fillId="0" borderId="18" xfId="2" applyFont="1" applyFill="1" applyBorder="1" applyAlignment="1">
      <alignment horizontal="right" vertical="top" wrapText="1"/>
    </xf>
    <xf numFmtId="0" fontId="18" fillId="0" borderId="40" xfId="2" applyFont="1" applyFill="1" applyBorder="1" applyAlignment="1">
      <alignment horizontal="left" vertical="top" wrapText="1"/>
    </xf>
    <xf numFmtId="0" fontId="18" fillId="0" borderId="39" xfId="2" applyFont="1" applyFill="1" applyBorder="1" applyAlignment="1">
      <alignment horizontal="left" vertical="top" wrapText="1"/>
    </xf>
    <xf numFmtId="165" fontId="34" fillId="0" borderId="10" xfId="2" applyNumberFormat="1" applyFont="1" applyFill="1" applyBorder="1" applyAlignment="1">
      <alignment horizontal="right" vertical="top" wrapText="1"/>
    </xf>
    <xf numFmtId="4" fontId="34" fillId="0" borderId="13" xfId="0" applyNumberFormat="1" applyFont="1" applyBorder="1" applyAlignment="1">
      <alignment vertical="top"/>
    </xf>
    <xf numFmtId="4" fontId="18" fillId="0" borderId="10" xfId="0" applyNumberFormat="1" applyFont="1" applyBorder="1" applyAlignment="1">
      <alignment horizontal="center" vertical="top" wrapText="1"/>
    </xf>
    <xf numFmtId="0" fontId="18" fillId="0" borderId="13" xfId="2" applyFont="1" applyFill="1" applyBorder="1" applyAlignment="1">
      <alignment horizontal="center" vertical="top" wrapText="1"/>
    </xf>
    <xf numFmtId="4" fontId="18" fillId="0" borderId="10" xfId="2" applyNumberFormat="1" applyFont="1" applyFill="1" applyBorder="1" applyAlignment="1">
      <alignment horizontal="center" vertical="top" wrapText="1"/>
    </xf>
    <xf numFmtId="0" fontId="18" fillId="0" borderId="10" xfId="2" applyFont="1" applyFill="1" applyBorder="1" applyAlignment="1">
      <alignment horizontal="center" vertical="top" wrapText="1"/>
    </xf>
    <xf numFmtId="4" fontId="18" fillId="0" borderId="0" xfId="0" applyNumberFormat="1" applyFont="1"/>
    <xf numFmtId="0" fontId="2" fillId="10" borderId="6" xfId="0" applyFont="1" applyFill="1" applyBorder="1" applyAlignment="1">
      <alignment horizontal="left" vertical="top" wrapText="1"/>
    </xf>
    <xf numFmtId="0" fontId="3" fillId="11" borderId="59" xfId="0" applyFont="1" applyFill="1" applyBorder="1" applyAlignment="1">
      <alignment horizontal="left" vertical="top"/>
    </xf>
    <xf numFmtId="0" fontId="16" fillId="11" borderId="60" xfId="0" applyFont="1" applyFill="1" applyBorder="1" applyAlignment="1">
      <alignment vertical="top"/>
    </xf>
    <xf numFmtId="0" fontId="16" fillId="11" borderId="61" xfId="0" applyFont="1" applyFill="1" applyBorder="1" applyAlignment="1">
      <alignment vertical="top"/>
    </xf>
    <xf numFmtId="0" fontId="16" fillId="11" borderId="58" xfId="0" applyFont="1" applyFill="1" applyBorder="1" applyAlignment="1">
      <alignment vertical="top"/>
    </xf>
    <xf numFmtId="0" fontId="16" fillId="11" borderId="57" xfId="0" applyFont="1" applyFill="1" applyBorder="1" applyAlignment="1">
      <alignment vertical="top" wrapText="1"/>
    </xf>
    <xf numFmtId="0" fontId="12" fillId="12" borderId="57" xfId="0" applyFont="1" applyFill="1" applyBorder="1" applyAlignment="1">
      <alignment vertical="top" wrapText="1"/>
    </xf>
    <xf numFmtId="0" fontId="12" fillId="12" borderId="58" xfId="0" applyFont="1" applyFill="1" applyBorder="1" applyAlignment="1">
      <alignment vertical="top" wrapText="1"/>
    </xf>
    <xf numFmtId="0" fontId="12" fillId="3" borderId="6" xfId="0" applyFont="1" applyFill="1" applyBorder="1"/>
    <xf numFmtId="0" fontId="12" fillId="0" borderId="6" xfId="0" applyFont="1" applyBorder="1" applyAlignment="1">
      <alignment horizontal="right" vertical="top"/>
    </xf>
    <xf numFmtId="4" fontId="12" fillId="0" borderId="0" xfId="0" applyNumberFormat="1" applyFont="1" applyAlignment="1">
      <alignment vertical="top"/>
    </xf>
    <xf numFmtId="4" fontId="12" fillId="0" borderId="7" xfId="0" applyNumberFormat="1" applyFont="1" applyBorder="1" applyAlignment="1">
      <alignment vertical="top"/>
    </xf>
    <xf numFmtId="4" fontId="12" fillId="0" borderId="0" xfId="0" applyNumberFormat="1" applyFont="1" applyAlignment="1">
      <alignment horizontal="center" vertical="top"/>
    </xf>
    <xf numFmtId="4" fontId="12" fillId="0" borderId="0" xfId="0" applyNumberFormat="1" applyFont="1" applyAlignment="1">
      <alignment horizontal="center" vertical="top" wrapText="1"/>
    </xf>
    <xf numFmtId="0" fontId="35" fillId="0" borderId="0" xfId="0" applyFont="1"/>
    <xf numFmtId="0" fontId="12" fillId="0" borderId="13" xfId="0" applyFont="1" applyBorder="1" applyAlignment="1">
      <alignment vertical="top"/>
    </xf>
    <xf numFmtId="0" fontId="12" fillId="10" borderId="6" xfId="0" applyFont="1" applyFill="1" applyBorder="1" applyAlignment="1">
      <alignment horizontal="left" vertical="top" wrapText="1"/>
    </xf>
    <xf numFmtId="0" fontId="12" fillId="0" borderId="56" xfId="0" applyFont="1" applyBorder="1" applyAlignment="1">
      <alignment horizontal="left" vertical="top"/>
    </xf>
    <xf numFmtId="0" fontId="12" fillId="10" borderId="62" xfId="0" applyFont="1" applyFill="1" applyBorder="1" applyAlignment="1">
      <alignment vertical="top"/>
    </xf>
    <xf numFmtId="0" fontId="12" fillId="0" borderId="5" xfId="0" applyFont="1" applyBorder="1" applyAlignment="1">
      <alignment horizontal="left" vertical="top" wrapText="1"/>
    </xf>
    <xf numFmtId="4" fontId="12" fillId="10" borderId="64" xfId="0" applyNumberFormat="1" applyFont="1" applyFill="1" applyBorder="1" applyAlignment="1">
      <alignment vertical="top" wrapText="1"/>
    </xf>
    <xf numFmtId="4" fontId="12" fillId="10" borderId="63" xfId="0" applyNumberFormat="1" applyFont="1" applyFill="1" applyBorder="1" applyAlignment="1">
      <alignment horizontal="center" vertical="top" wrapText="1"/>
    </xf>
    <xf numFmtId="0" fontId="12" fillId="10" borderId="63" xfId="0" applyFont="1" applyFill="1" applyBorder="1" applyAlignment="1">
      <alignment horizontal="center" vertical="top" wrapText="1"/>
    </xf>
    <xf numFmtId="0" fontId="12" fillId="0" borderId="65" xfId="0" applyFont="1" applyBorder="1" applyAlignment="1">
      <alignment horizontal="left" vertical="top"/>
    </xf>
    <xf numFmtId="0" fontId="12" fillId="10" borderId="66" xfId="0" applyFont="1" applyFill="1" applyBorder="1" applyAlignment="1">
      <alignment vertical="top"/>
    </xf>
    <xf numFmtId="0" fontId="12" fillId="0" borderId="29" xfId="0" applyFont="1" applyBorder="1" applyAlignment="1">
      <alignment vertical="top" wrapText="1"/>
    </xf>
    <xf numFmtId="0" fontId="12" fillId="3" borderId="0" xfId="0" applyFont="1" applyFill="1" applyAlignment="1">
      <alignment horizontal="center"/>
    </xf>
    <xf numFmtId="0" fontId="12" fillId="0" borderId="6" xfId="0" applyFont="1" applyBorder="1" applyAlignment="1">
      <alignment horizontal="left" vertical="top"/>
    </xf>
    <xf numFmtId="0" fontId="12" fillId="10" borderId="0" xfId="0" applyFont="1" applyFill="1" applyBorder="1" applyAlignment="1">
      <alignment vertical="top"/>
    </xf>
    <xf numFmtId="4" fontId="12" fillId="10" borderId="0" xfId="0" applyNumberFormat="1" applyFont="1" applyFill="1" applyBorder="1" applyAlignment="1">
      <alignment vertical="top" wrapText="1"/>
    </xf>
    <xf numFmtId="4" fontId="12" fillId="10" borderId="0" xfId="0" applyNumberFormat="1" applyFont="1" applyFill="1" applyBorder="1" applyAlignment="1">
      <alignment horizontal="center" vertical="top" wrapText="1"/>
    </xf>
    <xf numFmtId="0" fontId="12" fillId="10" borderId="7" xfId="0" applyFont="1" applyFill="1" applyBorder="1" applyAlignment="1">
      <alignment horizontal="center" vertical="top" wrapText="1"/>
    </xf>
    <xf numFmtId="0" fontId="12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vertical="top" wrapText="1"/>
    </xf>
  </cellXfs>
  <cellStyles count="5">
    <cellStyle name="Accent1" xfId="2" builtinId="29"/>
    <cellStyle name="Comma 2" xfId="1" xr:uid="{00000000-0005-0000-0000-000001000000}"/>
    <cellStyle name="Normal" xfId="0" builtinId="0"/>
    <cellStyle name="Normal 2" xfId="3" xr:uid="{00000000-0005-0000-0000-000003000000}"/>
    <cellStyle name="Normal 3" xfId="4" xr:uid="{781FBADF-9B8C-46C8-9D2E-D86D52EB571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O50"/>
  <sheetViews>
    <sheetView zoomScale="90" zoomScaleNormal="90" workbookViewId="0">
      <selection activeCell="D34" sqref="D34"/>
    </sheetView>
  </sheetViews>
  <sheetFormatPr defaultRowHeight="12.75" x14ac:dyDescent="0.2"/>
  <cols>
    <col min="1" max="1" width="7.85546875" style="6" customWidth="1"/>
    <col min="2" max="2" width="8.7109375" style="17" customWidth="1"/>
    <col min="3" max="3" width="54.42578125" customWidth="1"/>
    <col min="4" max="4" width="12.85546875" customWidth="1"/>
    <col min="5" max="5" width="12.140625" customWidth="1"/>
    <col min="6" max="6" width="11.7109375" customWidth="1"/>
    <col min="7" max="7" width="35.7109375" style="16" customWidth="1"/>
    <col min="8" max="8" width="13.140625" style="5" customWidth="1"/>
    <col min="9" max="9" width="15.7109375" style="20" customWidth="1"/>
    <col min="10" max="10" width="15.85546875" style="5" customWidth="1"/>
    <col min="11" max="11" width="14" style="5" customWidth="1"/>
    <col min="12" max="12" width="13.7109375" style="78" customWidth="1"/>
    <col min="13" max="13" width="9.140625" style="38"/>
    <col min="14" max="14" width="11" bestFit="1" customWidth="1"/>
    <col min="15" max="15" width="12.5703125" bestFit="1" customWidth="1"/>
  </cols>
  <sheetData>
    <row r="1" spans="1:15" ht="0.75" customHeight="1" x14ac:dyDescent="0.2">
      <c r="A1" s="154"/>
      <c r="B1" s="104"/>
      <c r="C1" s="28"/>
      <c r="D1" s="28"/>
      <c r="E1" s="28"/>
      <c r="F1" s="28"/>
      <c r="G1" s="105"/>
      <c r="H1" s="30"/>
      <c r="I1" s="77"/>
      <c r="J1" s="30"/>
      <c r="K1" s="30"/>
      <c r="L1" s="106"/>
    </row>
    <row r="2" spans="1:15" ht="0.75" customHeight="1" thickBot="1" x14ac:dyDescent="0.25">
      <c r="A2" s="155"/>
      <c r="B2" s="107"/>
      <c r="L2" s="108"/>
    </row>
    <row r="3" spans="1:15" ht="27.75" customHeight="1" thickBot="1" x14ac:dyDescent="0.25">
      <c r="A3" s="155"/>
      <c r="B3" s="530" t="s">
        <v>367</v>
      </c>
      <c r="C3" s="531"/>
      <c r="D3" s="531"/>
      <c r="E3" s="531"/>
      <c r="F3" s="531"/>
      <c r="G3" s="531"/>
      <c r="H3" s="531"/>
      <c r="I3" s="531"/>
      <c r="J3" s="531"/>
      <c r="K3" s="532"/>
      <c r="L3" s="533"/>
    </row>
    <row r="4" spans="1:15" ht="27.75" customHeight="1" thickBot="1" x14ac:dyDescent="0.4">
      <c r="A4" s="155"/>
      <c r="B4" s="534" t="s">
        <v>54</v>
      </c>
      <c r="C4" s="532"/>
      <c r="D4" s="532"/>
      <c r="E4" s="532"/>
      <c r="F4" s="532"/>
      <c r="G4" s="532"/>
      <c r="H4" s="532"/>
      <c r="I4" s="532"/>
      <c r="J4" s="532"/>
      <c r="K4" s="532"/>
      <c r="L4" s="533"/>
    </row>
    <row r="5" spans="1:15" ht="48.75" thickBot="1" x14ac:dyDescent="0.25">
      <c r="A5" s="155" t="s">
        <v>80</v>
      </c>
      <c r="B5" s="179" t="s">
        <v>9</v>
      </c>
      <c r="C5" s="371" t="s">
        <v>3</v>
      </c>
      <c r="D5" s="371" t="s">
        <v>15</v>
      </c>
      <c r="E5" s="10" t="s">
        <v>11</v>
      </c>
      <c r="F5" s="11" t="s">
        <v>40</v>
      </c>
      <c r="G5" s="10" t="s">
        <v>4</v>
      </c>
      <c r="H5" s="11" t="s">
        <v>5</v>
      </c>
      <c r="I5" s="10" t="s">
        <v>6</v>
      </c>
      <c r="J5" s="11" t="s">
        <v>7</v>
      </c>
      <c r="K5" s="10" t="s">
        <v>17</v>
      </c>
      <c r="L5" s="117" t="s">
        <v>38</v>
      </c>
    </row>
    <row r="6" spans="1:15" s="3" customFormat="1" ht="26.25" thickBot="1" x14ac:dyDescent="0.25">
      <c r="A6" s="156">
        <v>3223</v>
      </c>
      <c r="B6" s="166" t="s">
        <v>68</v>
      </c>
      <c r="C6" s="499" t="s">
        <v>75</v>
      </c>
      <c r="D6" s="486">
        <v>900000</v>
      </c>
      <c r="E6" s="50">
        <v>4000</v>
      </c>
      <c r="F6" s="58">
        <f>E6*1.25</f>
        <v>5000</v>
      </c>
      <c r="G6" s="112" t="s">
        <v>76</v>
      </c>
      <c r="H6" s="146"/>
      <c r="I6" s="147"/>
      <c r="J6" s="146" t="s">
        <v>20</v>
      </c>
      <c r="K6" s="147"/>
      <c r="L6" s="120"/>
      <c r="M6" s="39"/>
      <c r="N6" s="13"/>
    </row>
    <row r="7" spans="1:15" ht="25.5" x14ac:dyDescent="0.2">
      <c r="A7" s="155">
        <v>3221</v>
      </c>
      <c r="B7" s="180" t="s">
        <v>135</v>
      </c>
      <c r="C7" s="500" t="s">
        <v>81</v>
      </c>
      <c r="D7" s="487" t="s">
        <v>82</v>
      </c>
      <c r="E7" s="45">
        <v>5500</v>
      </c>
      <c r="F7" s="55">
        <v>7960</v>
      </c>
      <c r="G7" s="112" t="s">
        <v>44</v>
      </c>
      <c r="H7" s="136"/>
      <c r="I7" s="46"/>
      <c r="J7" s="59"/>
      <c r="K7" s="46"/>
      <c r="L7" s="119"/>
    </row>
    <row r="8" spans="1:15" s="9" customFormat="1" ht="13.5" thickBot="1" x14ac:dyDescent="0.25">
      <c r="A8" s="155">
        <v>3221</v>
      </c>
      <c r="B8" s="83" t="s">
        <v>136</v>
      </c>
      <c r="C8" s="501" t="s">
        <v>115</v>
      </c>
      <c r="D8" s="488" t="s">
        <v>22</v>
      </c>
      <c r="E8" s="47">
        <v>5000</v>
      </c>
      <c r="F8" s="56">
        <f>E8*1.25</f>
        <v>6250</v>
      </c>
      <c r="G8" s="112" t="s">
        <v>44</v>
      </c>
      <c r="H8" s="114"/>
      <c r="I8" s="46"/>
      <c r="J8" s="59"/>
      <c r="K8" s="46"/>
      <c r="L8" s="119"/>
      <c r="M8" s="38"/>
    </row>
    <row r="9" spans="1:15" ht="26.25" thickBot="1" x14ac:dyDescent="0.25">
      <c r="A9" s="155">
        <v>3237</v>
      </c>
      <c r="B9" s="83" t="s">
        <v>137</v>
      </c>
      <c r="C9" s="501" t="s">
        <v>35</v>
      </c>
      <c r="D9" s="253" t="s">
        <v>86</v>
      </c>
      <c r="E9" s="129">
        <v>20000</v>
      </c>
      <c r="F9" s="55">
        <f>E9*1.25</f>
        <v>25000</v>
      </c>
      <c r="G9" s="112" t="s">
        <v>43</v>
      </c>
      <c r="H9" s="114"/>
      <c r="I9" s="46"/>
      <c r="J9" s="59"/>
      <c r="K9" s="46"/>
      <c r="L9" s="119"/>
      <c r="M9" s="40"/>
      <c r="N9" s="14"/>
    </row>
    <row r="10" spans="1:15" s="9" customFormat="1" ht="30.75" customHeight="1" thickBot="1" x14ac:dyDescent="0.25">
      <c r="A10" s="155">
        <v>3231</v>
      </c>
      <c r="B10" s="82" t="s">
        <v>68</v>
      </c>
      <c r="C10" s="502" t="s">
        <v>69</v>
      </c>
      <c r="D10" s="489" t="s">
        <v>70</v>
      </c>
      <c r="E10" s="47">
        <v>6902</v>
      </c>
      <c r="F10" s="56">
        <v>6902</v>
      </c>
      <c r="G10" s="134" t="s">
        <v>71</v>
      </c>
      <c r="H10" s="109"/>
      <c r="I10" s="49"/>
      <c r="J10" s="60" t="s">
        <v>67</v>
      </c>
      <c r="K10" s="49"/>
      <c r="L10" s="120"/>
      <c r="M10" s="153"/>
    </row>
    <row r="11" spans="1:15" s="37" customFormat="1" ht="13.5" thickBot="1" x14ac:dyDescent="0.25">
      <c r="A11" s="157">
        <v>3239</v>
      </c>
      <c r="B11" s="166" t="s">
        <v>138</v>
      </c>
      <c r="C11" s="503" t="s">
        <v>117</v>
      </c>
      <c r="D11" s="490" t="s">
        <v>127</v>
      </c>
      <c r="E11" s="50">
        <v>17000</v>
      </c>
      <c r="F11" s="58">
        <v>21250</v>
      </c>
      <c r="G11" s="112" t="s">
        <v>43</v>
      </c>
      <c r="H11" s="60"/>
      <c r="I11" s="49"/>
      <c r="J11" s="60"/>
      <c r="K11" s="49"/>
      <c r="L11" s="120"/>
      <c r="M11" s="38"/>
      <c r="N11" s="36"/>
    </row>
    <row r="12" spans="1:15" s="37" customFormat="1" ht="13.5" thickBot="1" x14ac:dyDescent="0.25">
      <c r="A12" s="157">
        <v>3232</v>
      </c>
      <c r="B12" s="166" t="s">
        <v>151</v>
      </c>
      <c r="C12" s="503" t="s">
        <v>118</v>
      </c>
      <c r="D12" s="490" t="s">
        <v>119</v>
      </c>
      <c r="E12" s="50">
        <v>2900</v>
      </c>
      <c r="F12" s="58">
        <v>3625</v>
      </c>
      <c r="G12" s="134" t="s">
        <v>43</v>
      </c>
      <c r="H12" s="60"/>
      <c r="I12" s="49"/>
      <c r="J12" s="60"/>
      <c r="K12" s="49"/>
      <c r="L12" s="120"/>
      <c r="M12" s="38"/>
      <c r="N12" s="36"/>
    </row>
    <row r="13" spans="1:15" ht="25.5" x14ac:dyDescent="0.2">
      <c r="A13" s="155">
        <v>3232</v>
      </c>
      <c r="B13" s="82" t="s">
        <v>139</v>
      </c>
      <c r="C13" s="502" t="s">
        <v>133</v>
      </c>
      <c r="D13" s="198" t="s">
        <v>134</v>
      </c>
      <c r="E13" s="47">
        <v>7000</v>
      </c>
      <c r="F13" s="113">
        <v>8750</v>
      </c>
      <c r="G13" s="134" t="s">
        <v>43</v>
      </c>
      <c r="H13" s="109"/>
      <c r="I13" s="49"/>
      <c r="J13" s="60"/>
      <c r="K13" s="49"/>
      <c r="L13" s="120"/>
    </row>
    <row r="14" spans="1:15" ht="25.5" x14ac:dyDescent="0.2">
      <c r="A14" s="155">
        <v>3232</v>
      </c>
      <c r="B14" s="82" t="s">
        <v>140</v>
      </c>
      <c r="C14" s="502" t="s">
        <v>48</v>
      </c>
      <c r="D14" s="198" t="s">
        <v>49</v>
      </c>
      <c r="E14" s="47">
        <v>4100</v>
      </c>
      <c r="F14" s="113">
        <f>E14*1.25</f>
        <v>5125</v>
      </c>
      <c r="G14" s="112" t="s">
        <v>43</v>
      </c>
      <c r="H14" s="114"/>
      <c r="I14" s="46"/>
      <c r="J14" s="59"/>
      <c r="K14" s="46"/>
      <c r="L14" s="119"/>
    </row>
    <row r="15" spans="1:15" s="38" customFormat="1" ht="26.25" thickBot="1" x14ac:dyDescent="0.25">
      <c r="A15" s="609"/>
      <c r="B15" s="610" t="s">
        <v>128</v>
      </c>
      <c r="C15" s="611" t="s">
        <v>129</v>
      </c>
      <c r="D15" s="612" t="s">
        <v>130</v>
      </c>
      <c r="E15" s="613" t="s">
        <v>377</v>
      </c>
      <c r="F15" s="614" t="s">
        <v>378</v>
      </c>
      <c r="G15" s="615" t="s">
        <v>43</v>
      </c>
      <c r="H15" s="616"/>
      <c r="I15" s="617"/>
      <c r="J15" s="616" t="s">
        <v>208</v>
      </c>
      <c r="K15" s="618"/>
      <c r="L15" s="138" t="s">
        <v>275</v>
      </c>
      <c r="O15" s="619"/>
    </row>
    <row r="16" spans="1:15" s="483" customFormat="1" ht="30.75" customHeight="1" thickBot="1" x14ac:dyDescent="0.25">
      <c r="A16" s="164">
        <v>3235</v>
      </c>
      <c r="B16" s="181" t="s">
        <v>141</v>
      </c>
      <c r="C16" s="504" t="s">
        <v>62</v>
      </c>
      <c r="D16" s="491" t="s">
        <v>41</v>
      </c>
      <c r="E16" s="476" t="s">
        <v>353</v>
      </c>
      <c r="F16" s="477" t="s">
        <v>354</v>
      </c>
      <c r="G16" s="478" t="s">
        <v>43</v>
      </c>
      <c r="H16" s="479"/>
      <c r="I16" s="478"/>
      <c r="J16" s="479"/>
      <c r="K16" s="478"/>
      <c r="L16" s="480" t="s">
        <v>275</v>
      </c>
      <c r="M16" s="481"/>
      <c r="N16" s="482"/>
    </row>
    <row r="17" spans="1:14" ht="39" thickBot="1" x14ac:dyDescent="0.25">
      <c r="A17" s="155">
        <v>3238</v>
      </c>
      <c r="B17" s="82" t="s">
        <v>142</v>
      </c>
      <c r="C17" s="502" t="s">
        <v>206</v>
      </c>
      <c r="D17" s="198" t="s">
        <v>143</v>
      </c>
      <c r="E17" s="47">
        <v>3900</v>
      </c>
      <c r="F17" s="113">
        <f>E17*1.25</f>
        <v>4875</v>
      </c>
      <c r="G17" s="134" t="s">
        <v>43</v>
      </c>
      <c r="H17" s="114"/>
      <c r="I17" s="46"/>
      <c r="J17" s="59"/>
      <c r="K17" s="46"/>
      <c r="L17" s="119"/>
      <c r="M17" s="40"/>
      <c r="N17" s="14"/>
    </row>
    <row r="18" spans="1:14" s="3" customFormat="1" ht="26.25" thickBot="1" x14ac:dyDescent="0.25">
      <c r="A18" s="156">
        <v>3238</v>
      </c>
      <c r="B18" s="82" t="s">
        <v>144</v>
      </c>
      <c r="C18" s="502" t="s">
        <v>207</v>
      </c>
      <c r="D18" s="198" t="s">
        <v>143</v>
      </c>
      <c r="E18" s="47">
        <v>3900</v>
      </c>
      <c r="F18" s="113">
        <f>E18*1.25</f>
        <v>4875</v>
      </c>
      <c r="G18" s="134" t="s">
        <v>43</v>
      </c>
      <c r="H18" s="109"/>
      <c r="I18" s="49"/>
      <c r="J18" s="60"/>
      <c r="K18" s="49"/>
      <c r="L18" s="120"/>
      <c r="M18" s="39"/>
      <c r="N18" s="13"/>
    </row>
    <row r="19" spans="1:14" s="6" customFormat="1" ht="26.25" thickBot="1" x14ac:dyDescent="0.25">
      <c r="A19" s="155">
        <v>3235</v>
      </c>
      <c r="B19" s="166" t="s">
        <v>145</v>
      </c>
      <c r="C19" s="503" t="s">
        <v>78</v>
      </c>
      <c r="D19" s="490" t="s">
        <v>79</v>
      </c>
      <c r="E19" s="393" t="s">
        <v>286</v>
      </c>
      <c r="F19" s="394" t="s">
        <v>287</v>
      </c>
      <c r="G19" s="98" t="s">
        <v>44</v>
      </c>
      <c r="H19" s="60"/>
      <c r="I19" s="49"/>
      <c r="J19" s="60"/>
      <c r="K19" s="49"/>
      <c r="L19" s="167" t="s">
        <v>275</v>
      </c>
    </row>
    <row r="20" spans="1:14" s="3" customFormat="1" ht="29.25" customHeight="1" thickBot="1" x14ac:dyDescent="0.25">
      <c r="A20" s="164">
        <v>3235</v>
      </c>
      <c r="B20" s="82" t="s">
        <v>146</v>
      </c>
      <c r="C20" s="502" t="s">
        <v>61</v>
      </c>
      <c r="D20" s="489" t="s">
        <v>65</v>
      </c>
      <c r="E20" s="47">
        <v>5400</v>
      </c>
      <c r="F20" s="58">
        <f>E20*1.25</f>
        <v>6750</v>
      </c>
      <c r="G20" s="48" t="s">
        <v>43</v>
      </c>
      <c r="H20" s="115"/>
      <c r="I20" s="49"/>
      <c r="J20" s="60"/>
      <c r="K20" s="98"/>
      <c r="L20" s="120"/>
      <c r="M20" s="41"/>
      <c r="N20" s="13"/>
    </row>
    <row r="21" spans="1:14" s="2" customFormat="1" ht="26.25" thickBot="1" x14ac:dyDescent="0.25">
      <c r="A21" s="158">
        <v>3292</v>
      </c>
      <c r="B21" s="182" t="s">
        <v>147</v>
      </c>
      <c r="C21" s="243" t="s">
        <v>39</v>
      </c>
      <c r="D21" s="492" t="s">
        <v>24</v>
      </c>
      <c r="E21" s="131">
        <v>3400</v>
      </c>
      <c r="F21" s="132">
        <f>E21</f>
        <v>3400</v>
      </c>
      <c r="G21" s="135" t="s">
        <v>43</v>
      </c>
      <c r="H21" s="103"/>
      <c r="I21" s="102"/>
      <c r="J21" s="103"/>
      <c r="K21" s="102"/>
      <c r="L21" s="139"/>
      <c r="M21" s="39"/>
      <c r="N21" s="12"/>
    </row>
    <row r="22" spans="1:14" s="3" customFormat="1" ht="13.5" thickBot="1" x14ac:dyDescent="0.25">
      <c r="A22" s="156">
        <v>3292</v>
      </c>
      <c r="B22" s="81" t="s">
        <v>148</v>
      </c>
      <c r="C22" s="505" t="s">
        <v>16</v>
      </c>
      <c r="D22" s="493" t="s">
        <v>87</v>
      </c>
      <c r="E22" s="47">
        <v>8500</v>
      </c>
      <c r="F22" s="55">
        <f>E22</f>
        <v>8500</v>
      </c>
      <c r="G22" s="97" t="s">
        <v>43</v>
      </c>
      <c r="H22" s="59"/>
      <c r="I22" s="46"/>
      <c r="J22" s="59"/>
      <c r="K22" s="46"/>
      <c r="L22" s="119"/>
      <c r="M22" s="39"/>
      <c r="N22" s="13"/>
    </row>
    <row r="23" spans="1:14" s="348" customFormat="1" ht="39" thickBot="1" x14ac:dyDescent="0.25">
      <c r="A23" s="549">
        <v>3237</v>
      </c>
      <c r="B23" s="88" t="s">
        <v>152</v>
      </c>
      <c r="C23" s="550" t="s">
        <v>113</v>
      </c>
      <c r="D23" s="551">
        <v>79417000</v>
      </c>
      <c r="E23" s="552" t="s">
        <v>368</v>
      </c>
      <c r="F23" s="553" t="s">
        <v>369</v>
      </c>
      <c r="G23" s="554" t="s">
        <v>370</v>
      </c>
      <c r="H23" s="555" t="s">
        <v>18</v>
      </c>
      <c r="I23" s="556" t="s">
        <v>37</v>
      </c>
      <c r="J23" s="555" t="s">
        <v>114</v>
      </c>
      <c r="K23" s="557" t="s">
        <v>32</v>
      </c>
      <c r="L23" s="558" t="s">
        <v>365</v>
      </c>
      <c r="M23" s="559"/>
      <c r="N23" s="560"/>
    </row>
    <row r="24" spans="1:14" s="6" customFormat="1" ht="26.25" thickBot="1" x14ac:dyDescent="0.25">
      <c r="A24" s="37">
        <v>3237</v>
      </c>
      <c r="B24" s="297" t="s">
        <v>120</v>
      </c>
      <c r="C24" s="506" t="s">
        <v>205</v>
      </c>
      <c r="D24" s="494" t="s">
        <v>234</v>
      </c>
      <c r="E24" s="298">
        <v>10000</v>
      </c>
      <c r="F24" s="299">
        <f>E24*1.25</f>
        <v>12500</v>
      </c>
      <c r="G24" s="112" t="s">
        <v>43</v>
      </c>
      <c r="H24" s="254"/>
      <c r="I24" s="137"/>
      <c r="J24" s="137"/>
      <c r="K24" s="208"/>
      <c r="L24" s="148"/>
    </row>
    <row r="25" spans="1:14" ht="13.5" thickBot="1" x14ac:dyDescent="0.25">
      <c r="A25" s="156">
        <v>3238</v>
      </c>
      <c r="B25" s="196" t="s">
        <v>149</v>
      </c>
      <c r="C25" s="507" t="s">
        <v>131</v>
      </c>
      <c r="D25" s="495" t="s">
        <v>132</v>
      </c>
      <c r="E25" s="131">
        <v>8000</v>
      </c>
      <c r="F25" s="197">
        <v>10000</v>
      </c>
      <c r="G25" s="48" t="s">
        <v>43</v>
      </c>
      <c r="H25" s="60"/>
      <c r="I25" s="49"/>
      <c r="J25" s="60"/>
      <c r="K25" s="49"/>
      <c r="L25" s="167"/>
      <c r="N25" s="14"/>
    </row>
    <row r="26" spans="1:14" x14ac:dyDescent="0.2">
      <c r="A26" s="156">
        <v>4221</v>
      </c>
      <c r="B26" s="183" t="s">
        <v>150</v>
      </c>
      <c r="C26" s="352" t="s">
        <v>66</v>
      </c>
      <c r="D26" s="352" t="s">
        <v>73</v>
      </c>
      <c r="E26" s="241">
        <v>15000</v>
      </c>
      <c r="F26" s="143">
        <f>E26*1.25</f>
        <v>18750</v>
      </c>
      <c r="G26" s="185" t="s">
        <v>44</v>
      </c>
      <c r="H26" s="142"/>
      <c r="I26" s="175"/>
      <c r="J26" s="141"/>
      <c r="K26" s="176"/>
      <c r="L26" s="140"/>
      <c r="M26" s="42"/>
    </row>
    <row r="27" spans="1:14" s="15" customFormat="1" ht="25.5" x14ac:dyDescent="0.2">
      <c r="A27" s="628"/>
      <c r="B27" s="629" t="s">
        <v>382</v>
      </c>
      <c r="C27" s="606" t="s">
        <v>381</v>
      </c>
      <c r="D27" s="606" t="s">
        <v>383</v>
      </c>
      <c r="E27" s="630">
        <v>4071</v>
      </c>
      <c r="F27" s="631">
        <v>5088.75</v>
      </c>
      <c r="G27" s="632" t="s">
        <v>44</v>
      </c>
      <c r="H27" s="142"/>
      <c r="I27" s="632"/>
      <c r="J27" s="142"/>
      <c r="K27" s="633"/>
      <c r="L27" s="148" t="s">
        <v>271</v>
      </c>
      <c r="M27" s="634"/>
    </row>
    <row r="28" spans="1:14" x14ac:dyDescent="0.2">
      <c r="A28" s="156">
        <v>3221</v>
      </c>
      <c r="B28" s="186" t="s">
        <v>153</v>
      </c>
      <c r="C28" s="496" t="s">
        <v>116</v>
      </c>
      <c r="D28" s="496" t="s">
        <v>74</v>
      </c>
      <c r="E28" s="187">
        <v>4500</v>
      </c>
      <c r="F28" s="143">
        <f>E28*1.25</f>
        <v>5625</v>
      </c>
      <c r="G28" s="159" t="s">
        <v>44</v>
      </c>
      <c r="H28" s="137"/>
      <c r="I28" s="160"/>
      <c r="J28" s="137"/>
      <c r="K28" s="160"/>
      <c r="L28" s="391"/>
      <c r="M28" s="42"/>
    </row>
    <row r="29" spans="1:14" s="9" customFormat="1" ht="26.25" thickBot="1" x14ac:dyDescent="0.25">
      <c r="A29" s="164"/>
      <c r="B29" s="297" t="s">
        <v>266</v>
      </c>
      <c r="C29" s="409" t="s">
        <v>268</v>
      </c>
      <c r="D29" s="485" t="s">
        <v>270</v>
      </c>
      <c r="E29" s="241">
        <v>3300</v>
      </c>
      <c r="F29" s="205">
        <v>4125</v>
      </c>
      <c r="G29" s="163" t="s">
        <v>43</v>
      </c>
      <c r="H29" s="254"/>
      <c r="I29" s="390"/>
      <c r="J29" s="254"/>
      <c r="K29" s="390"/>
      <c r="L29" s="391" t="s">
        <v>271</v>
      </c>
      <c r="M29" s="392"/>
    </row>
    <row r="30" spans="1:14" s="9" customFormat="1" ht="26.25" thickBot="1" x14ac:dyDescent="0.25">
      <c r="A30" s="412"/>
      <c r="B30" s="183" t="s">
        <v>68</v>
      </c>
      <c r="C30" s="352" t="s">
        <v>285</v>
      </c>
      <c r="D30" s="497">
        <v>66514110</v>
      </c>
      <c r="E30" s="241">
        <v>1200</v>
      </c>
      <c r="F30" s="205">
        <v>1500</v>
      </c>
      <c r="G30" s="163" t="s">
        <v>43</v>
      </c>
      <c r="H30" s="174"/>
      <c r="I30" s="185"/>
      <c r="J30" s="174"/>
      <c r="K30" s="185"/>
      <c r="L30" s="177" t="s">
        <v>271</v>
      </c>
      <c r="M30" s="392"/>
    </row>
    <row r="31" spans="1:14" s="9" customFormat="1" ht="26.25" thickBot="1" x14ac:dyDescent="0.25">
      <c r="A31" s="164"/>
      <c r="B31" s="297" t="s">
        <v>267</v>
      </c>
      <c r="C31" s="409" t="s">
        <v>269</v>
      </c>
      <c r="D31" s="485" t="s">
        <v>270</v>
      </c>
      <c r="E31" s="241">
        <v>3250</v>
      </c>
      <c r="F31" s="205">
        <v>4062.5</v>
      </c>
      <c r="G31" s="163" t="s">
        <v>43</v>
      </c>
      <c r="H31" s="254"/>
      <c r="I31" s="390"/>
      <c r="J31" s="254"/>
      <c r="K31" s="390"/>
      <c r="L31" s="391" t="s">
        <v>271</v>
      </c>
      <c r="M31" s="392"/>
    </row>
    <row r="32" spans="1:14" s="9" customFormat="1" ht="13.5" thickBot="1" x14ac:dyDescent="0.25">
      <c r="A32" s="164"/>
      <c r="B32" s="297" t="s">
        <v>331</v>
      </c>
      <c r="C32" s="409" t="s">
        <v>333</v>
      </c>
      <c r="D32" s="485" t="s">
        <v>334</v>
      </c>
      <c r="E32" s="241">
        <v>6000</v>
      </c>
      <c r="F32" s="205">
        <v>7500</v>
      </c>
      <c r="G32" s="163" t="s">
        <v>43</v>
      </c>
      <c r="H32" s="254"/>
      <c r="I32" s="390"/>
      <c r="J32" s="254"/>
      <c r="K32" s="390"/>
      <c r="L32" s="391" t="s">
        <v>271</v>
      </c>
      <c r="M32" s="392"/>
    </row>
    <row r="33" spans="1:13" s="9" customFormat="1" ht="13.5" thickBot="1" x14ac:dyDescent="0.25">
      <c r="A33" s="164"/>
      <c r="B33" s="297" t="s">
        <v>332</v>
      </c>
      <c r="C33" s="409" t="s">
        <v>335</v>
      </c>
      <c r="D33" s="485" t="s">
        <v>336</v>
      </c>
      <c r="E33" s="241">
        <v>5000</v>
      </c>
      <c r="F33" s="205">
        <v>6250</v>
      </c>
      <c r="G33" s="163" t="s">
        <v>43</v>
      </c>
      <c r="H33" s="254"/>
      <c r="I33" s="390"/>
      <c r="J33" s="254"/>
      <c r="K33" s="390"/>
      <c r="L33" s="391" t="s">
        <v>271</v>
      </c>
      <c r="M33" s="392"/>
    </row>
    <row r="34" spans="1:13" s="9" customFormat="1" ht="39" thickBot="1" x14ac:dyDescent="0.25">
      <c r="A34" s="164"/>
      <c r="B34" s="183" t="s">
        <v>358</v>
      </c>
      <c r="C34" s="409" t="s">
        <v>357</v>
      </c>
      <c r="D34" s="528">
        <v>71318000</v>
      </c>
      <c r="E34" s="241">
        <v>25000</v>
      </c>
      <c r="F34" s="410">
        <v>31250</v>
      </c>
      <c r="G34" s="163" t="s">
        <v>43</v>
      </c>
      <c r="H34" s="353"/>
      <c r="I34" s="185"/>
      <c r="J34" s="174"/>
      <c r="K34" s="411"/>
      <c r="L34" s="177" t="s">
        <v>271</v>
      </c>
      <c r="M34" s="392"/>
    </row>
    <row r="35" spans="1:13" ht="26.25" thickBot="1" x14ac:dyDescent="0.25">
      <c r="A35" s="161">
        <v>3237</v>
      </c>
      <c r="B35" s="188" t="s">
        <v>232</v>
      </c>
      <c r="C35" s="508" t="s">
        <v>45</v>
      </c>
      <c r="D35" s="498" t="s">
        <v>88</v>
      </c>
      <c r="E35" s="162">
        <v>10600</v>
      </c>
      <c r="F35" s="121">
        <f>E35*1.25</f>
        <v>13250</v>
      </c>
      <c r="G35" s="163" t="s">
        <v>43</v>
      </c>
      <c r="H35" s="189"/>
      <c r="I35" s="190"/>
      <c r="J35" s="189"/>
      <c r="K35" s="190"/>
      <c r="L35" s="191"/>
    </row>
    <row r="37" spans="1:13" x14ac:dyDescent="0.2">
      <c r="B37" s="18"/>
      <c r="C37" s="4"/>
      <c r="D37" s="4"/>
      <c r="E37" s="4"/>
      <c r="F37" s="4"/>
      <c r="G37" s="34"/>
      <c r="H37" s="8"/>
      <c r="I37" s="8"/>
      <c r="J37" s="7"/>
      <c r="K37" s="7"/>
      <c r="L37" s="79"/>
    </row>
    <row r="38" spans="1:13" x14ac:dyDescent="0.2">
      <c r="C38" s="15"/>
      <c r="D38" s="15"/>
      <c r="E38" s="1"/>
      <c r="G38" s="21"/>
    </row>
    <row r="39" spans="1:13" s="15" customFormat="1" x14ac:dyDescent="0.2">
      <c r="A39" s="6"/>
      <c r="B39" s="17"/>
      <c r="C39" s="38"/>
      <c r="D39"/>
      <c r="E39"/>
      <c r="F39"/>
      <c r="G39" s="16"/>
      <c r="H39" s="5"/>
      <c r="I39" s="20"/>
      <c r="J39" s="5"/>
      <c r="K39" s="5"/>
      <c r="L39" s="78"/>
    </row>
    <row r="40" spans="1:13" s="15" customFormat="1" x14ac:dyDescent="0.2">
      <c r="A40" s="6"/>
      <c r="B40" s="149"/>
      <c r="G40" s="150"/>
      <c r="H40" s="151"/>
      <c r="I40" s="151"/>
      <c r="J40" s="151"/>
      <c r="K40" s="151"/>
      <c r="L40" s="150"/>
    </row>
    <row r="41" spans="1:13" s="15" customFormat="1" x14ac:dyDescent="0.2">
      <c r="A41" s="6"/>
      <c r="B41" s="149"/>
      <c r="G41" s="152"/>
      <c r="H41" s="151"/>
      <c r="I41" s="151"/>
      <c r="J41" s="151"/>
      <c r="K41" s="151"/>
      <c r="L41" s="150"/>
    </row>
    <row r="42" spans="1:13" s="15" customFormat="1" x14ac:dyDescent="0.2">
      <c r="A42" s="6"/>
      <c r="B42" s="149"/>
      <c r="C42" s="19"/>
      <c r="D42" s="19"/>
      <c r="G42" s="150"/>
      <c r="H42" s="151"/>
      <c r="I42" s="151"/>
      <c r="J42" s="151"/>
      <c r="K42" s="151"/>
      <c r="L42" s="150"/>
    </row>
    <row r="43" spans="1:13" s="15" customFormat="1" x14ac:dyDescent="0.2">
      <c r="A43" s="6"/>
      <c r="B43" s="149"/>
      <c r="F43" s="19"/>
      <c r="G43" s="150"/>
      <c r="H43" s="151"/>
      <c r="I43" s="151"/>
      <c r="J43" s="151"/>
      <c r="K43" s="151"/>
      <c r="L43" s="150"/>
    </row>
    <row r="44" spans="1:13" s="15" customFormat="1" x14ac:dyDescent="0.2">
      <c r="A44" s="6"/>
      <c r="B44" s="149"/>
      <c r="G44" s="150"/>
      <c r="H44" s="151"/>
      <c r="I44" s="151"/>
      <c r="J44" s="151"/>
      <c r="K44" s="151"/>
      <c r="L44" s="150"/>
    </row>
    <row r="45" spans="1:13" s="15" customFormat="1" x14ac:dyDescent="0.2">
      <c r="A45" s="6"/>
      <c r="B45" s="149"/>
      <c r="G45" s="150"/>
      <c r="H45" s="151"/>
      <c r="I45" s="151"/>
      <c r="J45" s="151"/>
      <c r="K45" s="151"/>
      <c r="L45" s="150"/>
    </row>
    <row r="46" spans="1:13" s="15" customFormat="1" x14ac:dyDescent="0.2">
      <c r="A46" s="6"/>
      <c r="B46" s="149"/>
      <c r="F46" s="19"/>
      <c r="G46" s="150"/>
      <c r="H46" s="151"/>
      <c r="I46" s="151"/>
      <c r="J46" s="151"/>
      <c r="K46" s="151"/>
      <c r="L46" s="150"/>
    </row>
    <row r="47" spans="1:13" s="15" customFormat="1" x14ac:dyDescent="0.2">
      <c r="A47" s="6"/>
      <c r="B47" s="149"/>
      <c r="G47" s="150"/>
      <c r="H47" s="151"/>
      <c r="I47" s="151"/>
      <c r="J47" s="151"/>
      <c r="K47" s="151"/>
      <c r="L47" s="150"/>
    </row>
    <row r="48" spans="1:13" s="15" customFormat="1" x14ac:dyDescent="0.2">
      <c r="A48" s="6"/>
      <c r="B48" s="149"/>
      <c r="G48" s="150"/>
      <c r="H48" s="151"/>
      <c r="I48" s="151"/>
      <c r="J48" s="151"/>
      <c r="K48" s="151"/>
      <c r="L48" s="150"/>
    </row>
    <row r="49" spans="1:12" s="15" customFormat="1" x14ac:dyDescent="0.2">
      <c r="A49" s="6"/>
      <c r="B49" s="149"/>
      <c r="G49" s="150"/>
      <c r="H49" s="151"/>
      <c r="I49" s="151"/>
      <c r="J49" s="151"/>
      <c r="K49" s="151"/>
      <c r="L49" s="150"/>
    </row>
    <row r="50" spans="1:12" x14ac:dyDescent="0.2">
      <c r="B50" s="149"/>
      <c r="C50" s="15"/>
      <c r="D50" s="15"/>
      <c r="E50" s="15"/>
      <c r="F50" s="15"/>
      <c r="G50" s="150"/>
      <c r="H50" s="151"/>
      <c r="I50" s="151"/>
      <c r="J50" s="151"/>
      <c r="K50" s="151"/>
      <c r="L50" s="150"/>
    </row>
  </sheetData>
  <mergeCells count="2">
    <mergeCell ref="B3:L3"/>
    <mergeCell ref="B4:L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AK61"/>
  <sheetViews>
    <sheetView topLeftCell="A33" workbookViewId="0">
      <selection activeCell="B2" sqref="B2:L49"/>
    </sheetView>
  </sheetViews>
  <sheetFormatPr defaultRowHeight="12.75" x14ac:dyDescent="0.2"/>
  <cols>
    <col min="1" max="1" width="8" style="22" customWidth="1"/>
    <col min="2" max="2" width="9.5703125" style="17" customWidth="1"/>
    <col min="3" max="3" width="49.140625" customWidth="1"/>
    <col min="4" max="4" width="11.140625" bestFit="1" customWidth="1"/>
    <col min="5" max="5" width="11.7109375" customWidth="1"/>
    <col min="6" max="6" width="11.42578125" customWidth="1"/>
    <col min="7" max="7" width="33" style="5" customWidth="1"/>
    <col min="8" max="8" width="14.85546875" style="5" customWidth="1"/>
    <col min="9" max="9" width="12.85546875" style="5" customWidth="1"/>
    <col min="10" max="10" width="14.28515625" style="5" customWidth="1"/>
    <col min="11" max="11" width="13.28515625" style="16" customWidth="1"/>
    <col min="12" max="12" width="11.42578125" style="20" customWidth="1"/>
    <col min="15" max="15" width="10.140625" bestFit="1" customWidth="1"/>
  </cols>
  <sheetData>
    <row r="1" spans="1:15" ht="0.75" customHeight="1" thickBot="1" x14ac:dyDescent="0.25">
      <c r="B1" s="29"/>
      <c r="C1" s="28"/>
      <c r="D1" s="28"/>
      <c r="E1" s="28"/>
      <c r="F1" s="28"/>
      <c r="G1" s="30"/>
      <c r="H1" s="30"/>
      <c r="I1" s="30"/>
      <c r="J1" s="30"/>
      <c r="K1" s="31"/>
      <c r="L1" s="77"/>
    </row>
    <row r="2" spans="1:15" ht="27.75" customHeight="1" x14ac:dyDescent="0.2">
      <c r="B2" s="530" t="s">
        <v>367</v>
      </c>
      <c r="C2" s="531"/>
      <c r="D2" s="531"/>
      <c r="E2" s="531"/>
      <c r="F2" s="531"/>
      <c r="G2" s="531"/>
      <c r="H2" s="531"/>
      <c r="I2" s="531"/>
      <c r="J2" s="531"/>
      <c r="K2" s="531"/>
      <c r="L2" s="535"/>
    </row>
    <row r="3" spans="1:15" ht="27.75" customHeight="1" thickBot="1" x14ac:dyDescent="0.25">
      <c r="B3" s="536" t="s">
        <v>55</v>
      </c>
      <c r="C3" s="537"/>
      <c r="D3" s="537"/>
      <c r="E3" s="537"/>
      <c r="F3" s="537"/>
      <c r="G3" s="537"/>
      <c r="H3" s="537"/>
      <c r="I3" s="537"/>
      <c r="J3" s="537"/>
      <c r="K3" s="537"/>
      <c r="L3" s="538"/>
    </row>
    <row r="4" spans="1:15" ht="48" x14ac:dyDescent="0.2">
      <c r="B4" s="62" t="s">
        <v>10</v>
      </c>
      <c r="C4" s="10" t="s">
        <v>3</v>
      </c>
      <c r="D4" s="11" t="s">
        <v>15</v>
      </c>
      <c r="E4" s="10" t="s">
        <v>11</v>
      </c>
      <c r="F4" s="62" t="s">
        <v>40</v>
      </c>
      <c r="G4" s="11" t="s">
        <v>4</v>
      </c>
      <c r="H4" s="371" t="s">
        <v>5</v>
      </c>
      <c r="I4" s="10" t="s">
        <v>6</v>
      </c>
      <c r="J4" s="11" t="s">
        <v>13</v>
      </c>
      <c r="K4" s="10" t="s">
        <v>17</v>
      </c>
      <c r="L4" s="117" t="s">
        <v>38</v>
      </c>
    </row>
    <row r="5" spans="1:15" s="3" customFormat="1" x14ac:dyDescent="0.2">
      <c r="A5" s="37">
        <v>3232</v>
      </c>
      <c r="B5" s="80"/>
      <c r="C5" s="65" t="s">
        <v>51</v>
      </c>
      <c r="D5" s="66"/>
      <c r="E5" s="145"/>
      <c r="F5" s="354"/>
      <c r="G5" s="385"/>
      <c r="H5" s="372"/>
      <c r="I5" s="67"/>
      <c r="J5" s="66"/>
      <c r="K5" s="67"/>
      <c r="L5" s="118"/>
    </row>
    <row r="6" spans="1:15" s="594" customFormat="1" ht="25.5" x14ac:dyDescent="0.2">
      <c r="A6" s="165">
        <v>3232</v>
      </c>
      <c r="B6" s="588" t="s">
        <v>89</v>
      </c>
      <c r="C6" s="589" t="s">
        <v>12</v>
      </c>
      <c r="D6" s="590" t="s">
        <v>29</v>
      </c>
      <c r="E6" s="596" t="s">
        <v>372</v>
      </c>
      <c r="F6" s="595" t="s">
        <v>371</v>
      </c>
      <c r="G6" s="122" t="s">
        <v>31</v>
      </c>
      <c r="H6" s="591" t="s">
        <v>18</v>
      </c>
      <c r="I6" s="592" t="s">
        <v>37</v>
      </c>
      <c r="J6" s="593" t="s">
        <v>20</v>
      </c>
      <c r="K6" s="592" t="s">
        <v>32</v>
      </c>
      <c r="L6" s="122" t="s">
        <v>275</v>
      </c>
    </row>
    <row r="7" spans="1:15" s="3" customFormat="1" x14ac:dyDescent="0.2">
      <c r="A7" s="37">
        <v>3232</v>
      </c>
      <c r="B7" s="83" t="s">
        <v>90</v>
      </c>
      <c r="C7" s="52" t="s">
        <v>77</v>
      </c>
      <c r="D7" s="130" t="s">
        <v>30</v>
      </c>
      <c r="E7" s="47">
        <v>11300</v>
      </c>
      <c r="F7" s="355">
        <f>E7*1.25</f>
        <v>14125</v>
      </c>
      <c r="G7" s="171" t="s">
        <v>233</v>
      </c>
      <c r="H7" s="374"/>
      <c r="I7" s="46"/>
      <c r="J7" s="59"/>
      <c r="K7" s="46"/>
      <c r="L7" s="119"/>
    </row>
    <row r="8" spans="1:15" s="22" customFormat="1" x14ac:dyDescent="0.2">
      <c r="A8" s="37">
        <v>3232</v>
      </c>
      <c r="B8" s="81" t="s">
        <v>91</v>
      </c>
      <c r="C8" s="74" t="s">
        <v>52</v>
      </c>
      <c r="D8" s="111" t="s">
        <v>21</v>
      </c>
      <c r="E8" s="45">
        <v>35000</v>
      </c>
      <c r="F8" s="355">
        <f>E8*1.25</f>
        <v>43750</v>
      </c>
      <c r="G8" s="171" t="s">
        <v>233</v>
      </c>
      <c r="H8" s="375"/>
      <c r="I8" s="46"/>
      <c r="J8" s="59"/>
      <c r="K8" s="46"/>
      <c r="L8" s="119"/>
    </row>
    <row r="9" spans="1:15" s="22" customFormat="1" x14ac:dyDescent="0.2">
      <c r="A9" s="37">
        <v>3232</v>
      </c>
      <c r="B9" s="82" t="s">
        <v>92</v>
      </c>
      <c r="C9" s="52" t="s">
        <v>0</v>
      </c>
      <c r="D9" s="101" t="s">
        <v>25</v>
      </c>
      <c r="E9" s="47">
        <v>10000</v>
      </c>
      <c r="F9" s="356">
        <f>E9*1.25</f>
        <v>12500</v>
      </c>
      <c r="G9" s="171" t="s">
        <v>43</v>
      </c>
      <c r="H9" s="374"/>
      <c r="I9" s="46"/>
      <c r="J9" s="59"/>
      <c r="K9" s="46"/>
      <c r="L9" s="120"/>
      <c r="O9" s="192"/>
    </row>
    <row r="10" spans="1:15" s="6" customFormat="1" x14ac:dyDescent="0.2">
      <c r="A10" s="37">
        <v>3232</v>
      </c>
      <c r="B10" s="166" t="s">
        <v>93</v>
      </c>
      <c r="C10" s="74" t="s">
        <v>1</v>
      </c>
      <c r="D10" s="133" t="s">
        <v>26</v>
      </c>
      <c r="E10" s="168">
        <v>10000</v>
      </c>
      <c r="F10" s="357">
        <v>16625</v>
      </c>
      <c r="G10" s="171" t="s">
        <v>42</v>
      </c>
      <c r="H10" s="375"/>
      <c r="I10" s="46"/>
      <c r="J10" s="59"/>
      <c r="K10" s="46"/>
      <c r="L10" s="167"/>
    </row>
    <row r="11" spans="1:15" s="7" customFormat="1" x14ac:dyDescent="0.2">
      <c r="A11" s="37">
        <v>3232</v>
      </c>
      <c r="B11" s="166" t="s">
        <v>94</v>
      </c>
      <c r="C11" s="74" t="s">
        <v>2</v>
      </c>
      <c r="D11" s="133" t="s">
        <v>27</v>
      </c>
      <c r="E11" s="169">
        <v>10000</v>
      </c>
      <c r="F11" s="358">
        <v>12500</v>
      </c>
      <c r="G11" s="171" t="s">
        <v>42</v>
      </c>
      <c r="H11" s="375"/>
      <c r="I11" s="46"/>
      <c r="J11" s="59"/>
      <c r="K11" s="46"/>
      <c r="L11" s="167"/>
    </row>
    <row r="12" spans="1:15" s="32" customFormat="1" x14ac:dyDescent="0.2">
      <c r="A12" s="37">
        <v>3232</v>
      </c>
      <c r="B12" s="82" t="s">
        <v>96</v>
      </c>
      <c r="C12" s="52" t="s">
        <v>36</v>
      </c>
      <c r="D12" s="101" t="s">
        <v>28</v>
      </c>
      <c r="E12" s="47">
        <v>10000</v>
      </c>
      <c r="F12" s="356">
        <f>E12*1.25</f>
        <v>12500</v>
      </c>
      <c r="G12" s="63" t="s">
        <v>42</v>
      </c>
      <c r="H12" s="374"/>
      <c r="I12" s="46"/>
      <c r="J12" s="59"/>
      <c r="K12" s="46"/>
      <c r="L12" s="119"/>
    </row>
    <row r="13" spans="1:15" s="32" customFormat="1" x14ac:dyDescent="0.2">
      <c r="A13" s="37">
        <v>3232</v>
      </c>
      <c r="B13" s="82" t="s">
        <v>97</v>
      </c>
      <c r="C13" s="52" t="s">
        <v>47</v>
      </c>
      <c r="D13" s="101" t="s">
        <v>26</v>
      </c>
      <c r="E13" s="47">
        <v>10000</v>
      </c>
      <c r="F13" s="356">
        <f>E13*1.25</f>
        <v>12500</v>
      </c>
      <c r="G13" s="63" t="s">
        <v>42</v>
      </c>
      <c r="H13" s="374"/>
      <c r="I13" s="46"/>
      <c r="J13" s="59"/>
      <c r="K13" s="46"/>
      <c r="L13" s="119"/>
    </row>
    <row r="14" spans="1:15" s="32" customFormat="1" x14ac:dyDescent="0.2">
      <c r="A14" s="37">
        <v>3232</v>
      </c>
      <c r="B14" s="166" t="s">
        <v>242</v>
      </c>
      <c r="C14" s="51" t="s">
        <v>53</v>
      </c>
      <c r="D14" s="170" t="s">
        <v>50</v>
      </c>
      <c r="E14" s="169">
        <v>10000</v>
      </c>
      <c r="F14" s="358">
        <v>12500</v>
      </c>
      <c r="G14" s="171" t="s">
        <v>42</v>
      </c>
      <c r="H14" s="375"/>
      <c r="I14" s="46"/>
      <c r="J14" s="59"/>
      <c r="K14" s="46"/>
      <c r="L14" s="171"/>
    </row>
    <row r="15" spans="1:15" s="6" customFormat="1" ht="15" customHeight="1" thickBot="1" x14ac:dyDescent="0.25">
      <c r="A15" s="37">
        <v>3232</v>
      </c>
      <c r="B15" s="82" t="s">
        <v>95</v>
      </c>
      <c r="C15" s="53" t="s">
        <v>56</v>
      </c>
      <c r="D15" s="101" t="s">
        <v>57</v>
      </c>
      <c r="E15" s="47">
        <v>13000</v>
      </c>
      <c r="F15" s="356">
        <f>E15*1.25</f>
        <v>16250</v>
      </c>
      <c r="G15" s="63" t="s">
        <v>42</v>
      </c>
      <c r="H15" s="374"/>
      <c r="I15" s="46"/>
      <c r="J15" s="59"/>
      <c r="K15" s="46"/>
      <c r="L15" s="119"/>
    </row>
    <row r="16" spans="1:15" ht="13.5" thickBot="1" x14ac:dyDescent="0.25">
      <c r="A16" s="37">
        <v>3232</v>
      </c>
      <c r="B16" s="123" t="s">
        <v>154</v>
      </c>
      <c r="C16" s="124" t="s">
        <v>14</v>
      </c>
      <c r="D16" s="125" t="s">
        <v>23</v>
      </c>
      <c r="E16" s="126">
        <v>22500</v>
      </c>
      <c r="F16" s="359">
        <f>E16*1.25</f>
        <v>28125</v>
      </c>
      <c r="G16" s="386" t="s">
        <v>43</v>
      </c>
      <c r="H16" s="376"/>
      <c r="I16" s="87"/>
      <c r="J16" s="86"/>
      <c r="K16" s="87"/>
      <c r="L16" s="127"/>
      <c r="M16" s="128"/>
      <c r="N16" s="14"/>
    </row>
    <row r="17" spans="1:37" s="15" customFormat="1" ht="14.25" customHeight="1" x14ac:dyDescent="0.2">
      <c r="A17" s="37">
        <v>3232</v>
      </c>
      <c r="B17" s="210" t="s">
        <v>98</v>
      </c>
      <c r="C17" s="209" t="s">
        <v>102</v>
      </c>
      <c r="D17" s="213" t="s">
        <v>259</v>
      </c>
      <c r="E17" s="215">
        <v>4500</v>
      </c>
      <c r="F17" s="360">
        <v>5625</v>
      </c>
      <c r="G17" s="86" t="s">
        <v>43</v>
      </c>
      <c r="H17" s="377"/>
      <c r="I17" s="87"/>
      <c r="J17" s="86"/>
      <c r="K17" s="99"/>
      <c r="L17" s="217"/>
    </row>
    <row r="18" spans="1:37" s="3" customFormat="1" ht="25.5" x14ac:dyDescent="0.2">
      <c r="A18" s="37">
        <v>3232</v>
      </c>
      <c r="B18" s="211" t="s">
        <v>99</v>
      </c>
      <c r="C18" s="243" t="s">
        <v>72</v>
      </c>
      <c r="D18" s="212" t="s">
        <v>63</v>
      </c>
      <c r="E18" s="214">
        <v>15000</v>
      </c>
      <c r="F18" s="361">
        <f>E18*1.25</f>
        <v>18750</v>
      </c>
      <c r="G18" s="216" t="s">
        <v>43</v>
      </c>
      <c r="H18" s="378"/>
      <c r="I18" s="102"/>
      <c r="J18" s="103"/>
      <c r="K18" s="135"/>
      <c r="L18" s="139"/>
    </row>
    <row r="19" spans="1:37" s="165" customFormat="1" ht="47.25" customHeight="1" x14ac:dyDescent="0.2">
      <c r="A19" s="348">
        <v>3232</v>
      </c>
      <c r="B19" s="193" t="s">
        <v>100</v>
      </c>
      <c r="C19" s="193" t="s">
        <v>121</v>
      </c>
      <c r="D19" s="193" t="s">
        <v>28</v>
      </c>
      <c r="E19" s="475" t="s">
        <v>346</v>
      </c>
      <c r="F19" s="475" t="s">
        <v>347</v>
      </c>
      <c r="G19" s="387" t="s">
        <v>33</v>
      </c>
      <c r="H19" s="379" t="s">
        <v>18</v>
      </c>
      <c r="I19" s="195" t="s">
        <v>19</v>
      </c>
      <c r="J19" s="194" t="s">
        <v>122</v>
      </c>
      <c r="K19" s="116" t="s">
        <v>32</v>
      </c>
      <c r="L19" s="218" t="s">
        <v>348</v>
      </c>
    </row>
    <row r="20" spans="1:37" s="3" customFormat="1" ht="24.75" customHeight="1" x14ac:dyDescent="0.2">
      <c r="A20" s="37"/>
      <c r="B20" s="244"/>
      <c r="C20" s="245"/>
      <c r="D20" s="246"/>
      <c r="E20" s="247"/>
      <c r="F20" s="362"/>
      <c r="G20" s="246"/>
      <c r="H20" s="380"/>
      <c r="I20" s="49"/>
      <c r="J20" s="109"/>
      <c r="K20" s="98"/>
      <c r="L20" s="219"/>
    </row>
    <row r="21" spans="1:37" s="3" customFormat="1" x14ac:dyDescent="0.2">
      <c r="A21" s="37"/>
      <c r="B21" s="180"/>
      <c r="C21" s="248" t="s">
        <v>8</v>
      </c>
      <c r="D21" s="249"/>
      <c r="E21" s="250"/>
      <c r="F21" s="363"/>
      <c r="G21" s="388"/>
      <c r="H21" s="380"/>
      <c r="I21" s="49"/>
      <c r="J21" s="109"/>
      <c r="K21" s="98"/>
      <c r="L21" s="64"/>
    </row>
    <row r="22" spans="1:37" ht="25.5" x14ac:dyDescent="0.2">
      <c r="A22" s="22">
        <v>3232</v>
      </c>
      <c r="B22" s="200" t="s">
        <v>243</v>
      </c>
      <c r="C22" s="201" t="s">
        <v>112</v>
      </c>
      <c r="D22" s="110" t="s">
        <v>46</v>
      </c>
      <c r="E22" s="90">
        <v>800000</v>
      </c>
      <c r="F22" s="364">
        <v>1000000</v>
      </c>
      <c r="G22" s="91" t="s">
        <v>33</v>
      </c>
      <c r="H22" s="373" t="s">
        <v>18</v>
      </c>
      <c r="I22" s="89" t="s">
        <v>19</v>
      </c>
      <c r="J22" s="91" t="s">
        <v>85</v>
      </c>
      <c r="K22" s="116" t="s">
        <v>32</v>
      </c>
      <c r="L22" s="95" t="s">
        <v>58</v>
      </c>
    </row>
    <row r="23" spans="1:37" ht="38.25" x14ac:dyDescent="0.2">
      <c r="A23" s="22">
        <v>4214</v>
      </c>
      <c r="B23" s="202" t="s">
        <v>104</v>
      </c>
      <c r="C23" s="251" t="s">
        <v>110</v>
      </c>
      <c r="D23" s="198" t="s">
        <v>83</v>
      </c>
      <c r="E23" s="47">
        <v>25000</v>
      </c>
      <c r="F23" s="365">
        <v>31250</v>
      </c>
      <c r="G23" s="64" t="s">
        <v>43</v>
      </c>
      <c r="H23" s="380"/>
      <c r="I23" s="49"/>
      <c r="J23" s="109"/>
      <c r="K23" s="98"/>
      <c r="L23" s="64"/>
    </row>
    <row r="24" spans="1:37" ht="25.5" x14ac:dyDescent="0.2">
      <c r="A24" s="22">
        <v>4511</v>
      </c>
      <c r="B24" s="202" t="s">
        <v>155</v>
      </c>
      <c r="C24" s="251" t="s">
        <v>109</v>
      </c>
      <c r="D24" s="198" t="s">
        <v>83</v>
      </c>
      <c r="E24" s="47">
        <v>25000</v>
      </c>
      <c r="F24" s="365">
        <f>E24*1.25</f>
        <v>31250</v>
      </c>
      <c r="G24" s="64" t="s">
        <v>43</v>
      </c>
      <c r="H24" s="353"/>
      <c r="I24" s="175"/>
      <c r="J24" s="174"/>
      <c r="K24" s="176"/>
      <c r="L24" s="177"/>
    </row>
    <row r="25" spans="1:37" s="474" customFormat="1" ht="38.25" x14ac:dyDescent="0.2">
      <c r="A25" s="467">
        <v>4511</v>
      </c>
      <c r="B25" s="468" t="s">
        <v>106</v>
      </c>
      <c r="C25" s="469" t="s">
        <v>123</v>
      </c>
      <c r="D25" s="470" t="s">
        <v>210</v>
      </c>
      <c r="E25" s="90">
        <v>120000</v>
      </c>
      <c r="F25" s="471">
        <v>150000</v>
      </c>
      <c r="G25" s="91" t="s">
        <v>84</v>
      </c>
      <c r="H25" s="373" t="s">
        <v>18</v>
      </c>
      <c r="I25" s="92" t="s">
        <v>19</v>
      </c>
      <c r="J25" s="472" t="s">
        <v>345</v>
      </c>
      <c r="K25" s="473" t="s">
        <v>32</v>
      </c>
      <c r="L25" s="95" t="s">
        <v>317</v>
      </c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</row>
    <row r="26" spans="1:37" s="178" customFormat="1" ht="25.5" x14ac:dyDescent="0.2">
      <c r="A26" s="276">
        <v>3237</v>
      </c>
      <c r="B26" s="203" t="s">
        <v>107</v>
      </c>
      <c r="C26" s="204" t="s">
        <v>111</v>
      </c>
      <c r="D26" s="110" t="s">
        <v>258</v>
      </c>
      <c r="E26" s="90">
        <v>115000</v>
      </c>
      <c r="F26" s="364">
        <v>143750</v>
      </c>
      <c r="G26" s="91" t="s">
        <v>31</v>
      </c>
      <c r="H26" s="373" t="s">
        <v>18</v>
      </c>
      <c r="I26" s="89" t="s">
        <v>37</v>
      </c>
      <c r="J26" s="91" t="s">
        <v>215</v>
      </c>
      <c r="K26" s="172" t="s">
        <v>32</v>
      </c>
      <c r="L26" s="173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</row>
    <row r="27" spans="1:37" s="178" customFormat="1" ht="25.5" x14ac:dyDescent="0.2">
      <c r="A27" s="276">
        <v>4223</v>
      </c>
      <c r="B27" s="203" t="s">
        <v>108</v>
      </c>
      <c r="C27" s="204" t="s">
        <v>124</v>
      </c>
      <c r="D27" s="199" t="s">
        <v>156</v>
      </c>
      <c r="E27" s="90">
        <v>230000</v>
      </c>
      <c r="F27" s="364">
        <v>287500</v>
      </c>
      <c r="G27" s="91" t="s">
        <v>84</v>
      </c>
      <c r="H27" s="373" t="s">
        <v>18</v>
      </c>
      <c r="I27" s="89" t="s">
        <v>19</v>
      </c>
      <c r="J27" s="91" t="s">
        <v>214</v>
      </c>
      <c r="K27" s="172" t="s">
        <v>32</v>
      </c>
      <c r="L27" s="17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7" s="178" customFormat="1" ht="25.5" x14ac:dyDescent="0.2">
      <c r="A28" s="276">
        <v>3232</v>
      </c>
      <c r="B28" s="203" t="s">
        <v>303</v>
      </c>
      <c r="C28" s="204" t="s">
        <v>212</v>
      </c>
      <c r="D28" s="199" t="s">
        <v>211</v>
      </c>
      <c r="E28" s="90">
        <v>170000</v>
      </c>
      <c r="F28" s="364">
        <v>212500</v>
      </c>
      <c r="G28" s="91" t="s">
        <v>33</v>
      </c>
      <c r="H28" s="381" t="s">
        <v>18</v>
      </c>
      <c r="I28" s="89" t="s">
        <v>19</v>
      </c>
      <c r="J28" s="242" t="s">
        <v>213</v>
      </c>
      <c r="K28" s="172" t="s">
        <v>32</v>
      </c>
      <c r="L28" s="173" t="s">
        <v>58</v>
      </c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7" x14ac:dyDescent="0.2">
      <c r="B29" s="83"/>
      <c r="C29" s="252"/>
      <c r="D29" s="253"/>
      <c r="E29" s="129"/>
      <c r="F29" s="366"/>
      <c r="G29" s="109"/>
      <c r="H29" s="382"/>
      <c r="I29" s="160"/>
      <c r="J29" s="137"/>
      <c r="K29" s="159"/>
      <c r="L29" s="177"/>
    </row>
    <row r="30" spans="1:37" ht="25.5" x14ac:dyDescent="0.2">
      <c r="B30" s="255"/>
      <c r="C30" s="256" t="s">
        <v>59</v>
      </c>
      <c r="D30" s="257"/>
      <c r="E30" s="258"/>
      <c r="F30" s="367"/>
      <c r="G30" s="109"/>
      <c r="H30" s="259"/>
      <c r="I30" s="260"/>
      <c r="J30" s="261"/>
      <c r="K30" s="262"/>
      <c r="L30" s="263"/>
    </row>
    <row r="31" spans="1:37" s="178" customFormat="1" x14ac:dyDescent="0.2">
      <c r="A31" s="276"/>
      <c r="B31" s="264"/>
      <c r="C31" s="265"/>
      <c r="D31" s="266"/>
      <c r="E31" s="266"/>
      <c r="F31" s="368"/>
      <c r="G31" s="266"/>
      <c r="H31" s="383"/>
      <c r="I31" s="267"/>
      <c r="J31" s="266"/>
      <c r="K31" s="267"/>
      <c r="L31" s="267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</row>
    <row r="32" spans="1:37" s="15" customFormat="1" ht="27" customHeight="1" x14ac:dyDescent="0.2">
      <c r="A32" s="32">
        <v>3232</v>
      </c>
      <c r="B32" s="186" t="s">
        <v>101</v>
      </c>
      <c r="C32" s="300" t="s">
        <v>60</v>
      </c>
      <c r="D32" s="301" t="s">
        <v>64</v>
      </c>
      <c r="E32" s="302">
        <v>20000</v>
      </c>
      <c r="F32" s="355">
        <f>E32*1.25</f>
        <v>25000</v>
      </c>
      <c r="G32" s="137" t="s">
        <v>43</v>
      </c>
      <c r="H32" s="384"/>
      <c r="I32" s="141"/>
      <c r="J32" s="141"/>
      <c r="K32" s="207"/>
      <c r="L32" s="208"/>
    </row>
    <row r="33" spans="1:12" s="15" customFormat="1" ht="24" customHeight="1" x14ac:dyDescent="0.2">
      <c r="A33" s="32">
        <v>3232</v>
      </c>
      <c r="B33" s="186" t="s">
        <v>274</v>
      </c>
      <c r="C33" s="300" t="s">
        <v>239</v>
      </c>
      <c r="D33" s="301" t="s">
        <v>240</v>
      </c>
      <c r="E33" s="302">
        <v>20000</v>
      </c>
      <c r="F33" s="355">
        <v>25000</v>
      </c>
      <c r="G33" s="137" t="s">
        <v>43</v>
      </c>
      <c r="H33" s="384"/>
      <c r="I33" s="141"/>
      <c r="J33" s="141"/>
      <c r="K33" s="207"/>
      <c r="L33" s="208"/>
    </row>
    <row r="34" spans="1:12" s="15" customFormat="1" ht="25.5" customHeight="1" x14ac:dyDescent="0.2">
      <c r="A34" s="32">
        <v>3232</v>
      </c>
      <c r="B34" s="186" t="s">
        <v>105</v>
      </c>
      <c r="C34" s="300" t="s">
        <v>204</v>
      </c>
      <c r="D34" s="301" t="s">
        <v>103</v>
      </c>
      <c r="E34" s="302">
        <v>6000</v>
      </c>
      <c r="F34" s="355">
        <f>E34*1.25</f>
        <v>7500</v>
      </c>
      <c r="G34" s="137" t="s">
        <v>43</v>
      </c>
      <c r="H34" s="384"/>
      <c r="I34" s="141"/>
      <c r="J34" s="141"/>
      <c r="K34" s="207"/>
      <c r="L34" s="208"/>
    </row>
    <row r="35" spans="1:12" s="570" customFormat="1" ht="27" customHeight="1" x14ac:dyDescent="0.2">
      <c r="A35" s="561">
        <v>3232</v>
      </c>
      <c r="B35" s="562" t="s">
        <v>244</v>
      </c>
      <c r="C35" s="563" t="s">
        <v>209</v>
      </c>
      <c r="D35" s="564" t="s">
        <v>241</v>
      </c>
      <c r="E35" s="565">
        <v>20000</v>
      </c>
      <c r="F35" s="566">
        <f>E35*1.25</f>
        <v>25000</v>
      </c>
      <c r="G35" s="442" t="s">
        <v>43</v>
      </c>
      <c r="H35" s="567"/>
      <c r="I35" s="568"/>
      <c r="J35" s="568"/>
      <c r="K35" s="569"/>
      <c r="L35" s="569" t="s">
        <v>316</v>
      </c>
    </row>
    <row r="36" spans="1:12" x14ac:dyDescent="0.2">
      <c r="B36" s="183"/>
      <c r="C36" s="268" t="s">
        <v>34</v>
      </c>
      <c r="D36" s="144"/>
      <c r="E36" s="205"/>
      <c r="F36" s="369"/>
      <c r="G36" s="63"/>
      <c r="H36" s="353"/>
      <c r="I36" s="141"/>
      <c r="J36" s="141"/>
      <c r="K36" s="207"/>
      <c r="L36" s="140"/>
    </row>
    <row r="37" spans="1:12" x14ac:dyDescent="0.2">
      <c r="B37" s="183"/>
      <c r="C37" s="268"/>
      <c r="D37" s="352"/>
      <c r="E37" s="205"/>
      <c r="F37" s="369"/>
      <c r="G37" s="63"/>
      <c r="H37" s="353"/>
      <c r="I37" s="175"/>
      <c r="J37" s="141"/>
      <c r="K37" s="176"/>
      <c r="L37" s="140"/>
    </row>
    <row r="38" spans="1:12" s="6" customFormat="1" ht="13.5" thickBot="1" x14ac:dyDescent="0.25">
      <c r="A38" s="22">
        <v>4231</v>
      </c>
      <c r="B38" s="269" t="s">
        <v>245</v>
      </c>
      <c r="C38" s="270" t="s">
        <v>125</v>
      </c>
      <c r="D38" s="271" t="s">
        <v>126</v>
      </c>
      <c r="E38" s="272">
        <v>26000</v>
      </c>
      <c r="F38" s="370">
        <v>32500</v>
      </c>
      <c r="G38" s="273" t="s">
        <v>44</v>
      </c>
      <c r="H38" s="274"/>
      <c r="I38" s="190"/>
      <c r="J38" s="189"/>
      <c r="K38" s="275"/>
      <c r="L38" s="191"/>
    </row>
    <row r="39" spans="1:12" s="6" customFormat="1" ht="38.25" x14ac:dyDescent="0.2">
      <c r="A39" s="32"/>
      <c r="B39" s="389" t="s">
        <v>272</v>
      </c>
      <c r="C39" s="300" t="s">
        <v>273</v>
      </c>
      <c r="D39" s="251" t="s">
        <v>284</v>
      </c>
      <c r="E39" s="143">
        <v>4500</v>
      </c>
      <c r="F39" s="369">
        <v>5625</v>
      </c>
      <c r="G39" s="171" t="s">
        <v>43</v>
      </c>
      <c r="H39" s="384"/>
      <c r="I39" s="175"/>
      <c r="J39" s="141"/>
      <c r="K39" s="176"/>
      <c r="L39" s="207" t="s">
        <v>271</v>
      </c>
    </row>
    <row r="40" spans="1:12" s="9" customFormat="1" ht="25.5" x14ac:dyDescent="0.2">
      <c r="A40" s="32"/>
      <c r="B40" s="389" t="s">
        <v>276</v>
      </c>
      <c r="C40" s="300" t="s">
        <v>277</v>
      </c>
      <c r="D40" s="251" t="s">
        <v>278</v>
      </c>
      <c r="E40" s="143">
        <v>4000</v>
      </c>
      <c r="F40" s="369">
        <v>6000</v>
      </c>
      <c r="G40" s="171" t="s">
        <v>44</v>
      </c>
      <c r="H40" s="384"/>
      <c r="I40" s="175"/>
      <c r="J40" s="141"/>
      <c r="K40" s="176"/>
      <c r="L40" s="207" t="s">
        <v>271</v>
      </c>
    </row>
    <row r="41" spans="1:12" s="15" customFormat="1" ht="25.5" x14ac:dyDescent="0.2">
      <c r="A41" s="408"/>
      <c r="B41" s="183" t="s">
        <v>281</v>
      </c>
      <c r="C41" s="409" t="s">
        <v>282</v>
      </c>
      <c r="D41" s="352" t="s">
        <v>283</v>
      </c>
      <c r="E41" s="205">
        <v>7500</v>
      </c>
      <c r="F41" s="410">
        <v>9375</v>
      </c>
      <c r="G41" s="63" t="s">
        <v>43</v>
      </c>
      <c r="H41" s="353"/>
      <c r="I41" s="185"/>
      <c r="J41" s="174"/>
      <c r="K41" s="411"/>
      <c r="L41" s="177" t="s">
        <v>271</v>
      </c>
    </row>
    <row r="42" spans="1:12" s="15" customFormat="1" ht="38.25" x14ac:dyDescent="0.2">
      <c r="A42" s="408"/>
      <c r="B42" s="183" t="s">
        <v>318</v>
      </c>
      <c r="C42" s="409" t="s">
        <v>323</v>
      </c>
      <c r="D42" s="352" t="s">
        <v>64</v>
      </c>
      <c r="E42" s="205">
        <v>4200</v>
      </c>
      <c r="F42" s="410">
        <v>5250</v>
      </c>
      <c r="G42" s="63" t="s">
        <v>43</v>
      </c>
      <c r="H42" s="353"/>
      <c r="I42" s="185"/>
      <c r="J42" s="174"/>
      <c r="K42" s="411"/>
      <c r="L42" s="177" t="s">
        <v>271</v>
      </c>
    </row>
    <row r="43" spans="1:12" s="15" customFormat="1" ht="25.5" x14ac:dyDescent="0.2">
      <c r="A43" s="408"/>
      <c r="B43" s="183" t="s">
        <v>319</v>
      </c>
      <c r="C43" s="409" t="s">
        <v>324</v>
      </c>
      <c r="D43" s="352" t="s">
        <v>326</v>
      </c>
      <c r="E43" s="462" t="s">
        <v>325</v>
      </c>
      <c r="F43" s="410">
        <v>18750</v>
      </c>
      <c r="G43" s="63" t="s">
        <v>43</v>
      </c>
      <c r="H43" s="353"/>
      <c r="I43" s="185"/>
      <c r="J43" s="174"/>
      <c r="K43" s="411"/>
      <c r="L43" s="177" t="s">
        <v>271</v>
      </c>
    </row>
    <row r="44" spans="1:12" s="15" customFormat="1" ht="25.5" x14ac:dyDescent="0.2">
      <c r="A44" s="408"/>
      <c r="B44" s="183" t="s">
        <v>320</v>
      </c>
      <c r="C44" s="409" t="s">
        <v>327</v>
      </c>
      <c r="D44" s="352" t="s">
        <v>328</v>
      </c>
      <c r="E44" s="205">
        <v>19000</v>
      </c>
      <c r="F44" s="410">
        <v>23750</v>
      </c>
      <c r="G44" s="63" t="s">
        <v>44</v>
      </c>
      <c r="H44" s="353"/>
      <c r="I44" s="185"/>
      <c r="J44" s="174"/>
      <c r="K44" s="411"/>
      <c r="L44" s="177" t="s">
        <v>271</v>
      </c>
    </row>
    <row r="45" spans="1:12" s="15" customFormat="1" ht="25.5" x14ac:dyDescent="0.2">
      <c r="A45" s="408"/>
      <c r="B45" s="183" t="s">
        <v>322</v>
      </c>
      <c r="C45" s="409" t="s">
        <v>329</v>
      </c>
      <c r="D45" s="352" t="s">
        <v>328</v>
      </c>
      <c r="E45" s="205">
        <v>7000</v>
      </c>
      <c r="F45" s="410">
        <v>8750</v>
      </c>
      <c r="G45" s="63" t="s">
        <v>44</v>
      </c>
      <c r="H45" s="353"/>
      <c r="I45" s="185"/>
      <c r="J45" s="174"/>
      <c r="K45" s="411"/>
      <c r="L45" s="177" t="s">
        <v>271</v>
      </c>
    </row>
    <row r="46" spans="1:12" s="6" customFormat="1" ht="51" x14ac:dyDescent="0.2">
      <c r="A46" s="32"/>
      <c r="B46" s="389" t="s">
        <v>321</v>
      </c>
      <c r="C46" s="300" t="s">
        <v>330</v>
      </c>
      <c r="D46" s="251" t="s">
        <v>211</v>
      </c>
      <c r="E46" s="509" t="s">
        <v>359</v>
      </c>
      <c r="F46" s="510" t="s">
        <v>360</v>
      </c>
      <c r="G46" s="171" t="s">
        <v>42</v>
      </c>
      <c r="H46" s="384"/>
      <c r="I46" s="175"/>
      <c r="J46" s="141"/>
      <c r="K46" s="176"/>
      <c r="L46" s="207" t="s">
        <v>355</v>
      </c>
    </row>
    <row r="47" spans="1:12" s="6" customFormat="1" ht="15.75" customHeight="1" x14ac:dyDescent="0.2">
      <c r="A47" s="32"/>
      <c r="B47" s="389" t="s">
        <v>349</v>
      </c>
      <c r="C47" s="300" t="s">
        <v>350</v>
      </c>
      <c r="D47" s="251" t="s">
        <v>351</v>
      </c>
      <c r="E47" s="143">
        <v>16000</v>
      </c>
      <c r="F47" s="369">
        <v>20000</v>
      </c>
      <c r="G47" s="171" t="s">
        <v>42</v>
      </c>
      <c r="H47" s="384"/>
      <c r="I47" s="175"/>
      <c r="J47" s="141"/>
      <c r="K47" s="176"/>
      <c r="L47" s="207" t="s">
        <v>271</v>
      </c>
    </row>
    <row r="48" spans="1:12" s="6" customFormat="1" ht="25.5" x14ac:dyDescent="0.2">
      <c r="A48" s="32"/>
      <c r="B48" s="389" t="s">
        <v>352</v>
      </c>
      <c r="C48" s="529" t="s">
        <v>356</v>
      </c>
      <c r="D48" s="251" t="s">
        <v>351</v>
      </c>
      <c r="E48" s="143">
        <v>10200</v>
      </c>
      <c r="F48" s="369">
        <v>12750</v>
      </c>
      <c r="G48" s="171" t="s">
        <v>42</v>
      </c>
      <c r="H48" s="384"/>
      <c r="I48" s="175"/>
      <c r="J48" s="141"/>
      <c r="K48" s="176"/>
      <c r="L48" s="207" t="s">
        <v>271</v>
      </c>
    </row>
    <row r="49" spans="1:12" ht="13.5" thickBot="1" x14ac:dyDescent="0.25">
      <c r="A49" s="408"/>
      <c r="B49" s="269"/>
      <c r="C49" s="270"/>
      <c r="D49" s="271"/>
      <c r="E49" s="272"/>
      <c r="F49" s="463"/>
      <c r="G49" s="273"/>
      <c r="H49" s="274"/>
      <c r="I49" s="464"/>
      <c r="J49" s="273"/>
      <c r="K49" s="465"/>
      <c r="L49" s="466"/>
    </row>
    <row r="50" spans="1:12" x14ac:dyDescent="0.2">
      <c r="J50" s="206"/>
    </row>
    <row r="51" spans="1:12" x14ac:dyDescent="0.2">
      <c r="J51" s="206"/>
    </row>
    <row r="52" spans="1:12" x14ac:dyDescent="0.2">
      <c r="C52" s="1"/>
    </row>
    <row r="55" spans="1:12" ht="15" x14ac:dyDescent="0.2">
      <c r="B55" s="23"/>
      <c r="C55" s="24"/>
      <c r="D55" s="25"/>
      <c r="E55" s="25"/>
      <c r="F55" s="25"/>
    </row>
    <row r="56" spans="1:12" ht="15" x14ac:dyDescent="0.2">
      <c r="B56" s="25"/>
      <c r="C56" s="26"/>
      <c r="D56" s="25"/>
      <c r="E56" s="25"/>
      <c r="F56" s="25"/>
    </row>
    <row r="57" spans="1:12" ht="15" x14ac:dyDescent="0.2">
      <c r="B57" s="25"/>
      <c r="C57" s="26"/>
      <c r="D57" s="25"/>
      <c r="E57" s="25"/>
      <c r="F57" s="25"/>
    </row>
    <row r="58" spans="1:12" ht="15" x14ac:dyDescent="0.2">
      <c r="B58" s="25"/>
      <c r="C58" s="26"/>
      <c r="D58" s="25"/>
      <c r="E58" s="25"/>
      <c r="F58" s="25"/>
    </row>
    <row r="59" spans="1:12" ht="15" x14ac:dyDescent="0.2">
      <c r="B59" s="23"/>
      <c r="C59" s="27"/>
      <c r="D59" s="23"/>
      <c r="E59" s="23"/>
      <c r="F59" s="23"/>
    </row>
    <row r="60" spans="1:12" ht="15" x14ac:dyDescent="0.2">
      <c r="B60" s="23"/>
      <c r="C60" s="27"/>
      <c r="D60" s="23"/>
      <c r="E60" s="23"/>
      <c r="F60" s="23"/>
    </row>
    <row r="61" spans="1:12" ht="15" x14ac:dyDescent="0.2">
      <c r="B61" s="25"/>
      <c r="C61" s="26"/>
      <c r="D61" s="25"/>
      <c r="E61" s="25"/>
      <c r="F61" s="25"/>
    </row>
  </sheetData>
  <mergeCells count="2">
    <mergeCell ref="B2:L2"/>
    <mergeCell ref="B3:L3"/>
  </mergeCells>
  <phoneticPr fontId="6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5" fitToHeight="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AK95"/>
  <sheetViews>
    <sheetView topLeftCell="A56" zoomScaleNormal="100" workbookViewId="0">
      <selection activeCell="B2" sqref="B2:M58"/>
    </sheetView>
  </sheetViews>
  <sheetFormatPr defaultRowHeight="12.75" x14ac:dyDescent="0.2"/>
  <cols>
    <col min="1" max="1" width="6.42578125" customWidth="1"/>
    <col min="2" max="2" width="8.140625" style="22" customWidth="1"/>
    <col min="3" max="3" width="2.140625" style="17" customWidth="1"/>
    <col min="4" max="4" width="35.42578125" style="22" customWidth="1"/>
    <col min="5" max="5" width="11.140625" bestFit="1" customWidth="1"/>
    <col min="6" max="6" width="11.42578125" customWidth="1"/>
    <col min="7" max="7" width="11.140625" customWidth="1"/>
    <col min="8" max="8" width="33.28515625" style="5" customWidth="1"/>
    <col min="9" max="9" width="13.28515625" style="5" customWidth="1"/>
    <col min="10" max="10" width="13.140625" style="5" customWidth="1"/>
    <col min="11" max="11" width="13.42578125" style="5" customWidth="1"/>
    <col min="12" max="12" width="11.42578125" style="16" customWidth="1"/>
    <col min="13" max="13" width="13.5703125" style="76" customWidth="1"/>
  </cols>
  <sheetData>
    <row r="1" spans="1:13" ht="0.75" customHeight="1" thickBot="1" x14ac:dyDescent="0.25">
      <c r="B1" s="282"/>
      <c r="C1" s="29"/>
      <c r="D1" s="282"/>
      <c r="E1" s="28"/>
      <c r="F1" s="28"/>
      <c r="G1" s="28"/>
      <c r="H1" s="30"/>
      <c r="I1" s="30"/>
      <c r="J1" s="30"/>
      <c r="K1" s="30"/>
      <c r="L1" s="31"/>
      <c r="M1" s="75"/>
    </row>
    <row r="2" spans="1:13" ht="27.75" customHeight="1" x14ac:dyDescent="0.2">
      <c r="B2" s="530" t="s">
        <v>367</v>
      </c>
      <c r="C2" s="531"/>
      <c r="D2" s="531"/>
      <c r="E2" s="531"/>
      <c r="F2" s="531"/>
      <c r="G2" s="531"/>
      <c r="H2" s="531"/>
      <c r="I2" s="531"/>
      <c r="J2" s="531"/>
      <c r="K2" s="531"/>
      <c r="L2" s="531"/>
      <c r="M2" s="535"/>
    </row>
    <row r="3" spans="1:13" ht="27.75" customHeight="1" thickBot="1" x14ac:dyDescent="0.25">
      <c r="B3" s="541"/>
      <c r="C3" s="542"/>
      <c r="D3" s="542"/>
      <c r="E3" s="542"/>
      <c r="F3" s="542"/>
      <c r="G3" s="542"/>
      <c r="H3" s="542"/>
      <c r="I3" s="542"/>
      <c r="J3" s="542"/>
      <c r="K3" s="542"/>
      <c r="L3" s="542"/>
      <c r="M3" s="543"/>
    </row>
    <row r="4" spans="1:13" ht="48" x14ac:dyDescent="0.2">
      <c r="A4" s="303"/>
      <c r="B4" s="539" t="s">
        <v>10</v>
      </c>
      <c r="C4" s="540"/>
      <c r="D4" s="283" t="s">
        <v>3</v>
      </c>
      <c r="E4" s="11" t="s">
        <v>15</v>
      </c>
      <c r="F4" s="11" t="s">
        <v>11</v>
      </c>
      <c r="G4" s="10" t="s">
        <v>40</v>
      </c>
      <c r="H4" s="11" t="s">
        <v>4</v>
      </c>
      <c r="I4" s="10" t="s">
        <v>5</v>
      </c>
      <c r="J4" s="62" t="s">
        <v>6</v>
      </c>
      <c r="K4" s="11" t="s">
        <v>13</v>
      </c>
      <c r="L4" s="10" t="s">
        <v>17</v>
      </c>
      <c r="M4" s="100" t="s">
        <v>38</v>
      </c>
    </row>
    <row r="5" spans="1:13" s="32" customFormat="1" ht="5.25" customHeight="1" x14ac:dyDescent="0.2">
      <c r="A5" s="202"/>
      <c r="B5" s="84"/>
      <c r="C5" s="61"/>
      <c r="D5" s="54"/>
      <c r="E5" s="111"/>
      <c r="F5" s="57"/>
      <c r="G5" s="71"/>
      <c r="H5" s="59"/>
      <c r="I5" s="46"/>
      <c r="J5" s="85"/>
      <c r="K5" s="59"/>
      <c r="L5" s="97"/>
      <c r="M5" s="63"/>
    </row>
    <row r="6" spans="1:13" s="33" customFormat="1" ht="16.5" customHeight="1" x14ac:dyDescent="0.2">
      <c r="A6" s="304"/>
      <c r="B6" s="290" t="s">
        <v>157</v>
      </c>
      <c r="C6" s="222"/>
      <c r="D6" s="223"/>
      <c r="E6" s="342"/>
      <c r="F6" s="224"/>
      <c r="G6" s="225"/>
      <c r="H6" s="224"/>
      <c r="I6" s="225"/>
      <c r="J6" s="224"/>
      <c r="K6" s="224"/>
      <c r="L6" s="221"/>
      <c r="M6" s="280"/>
    </row>
    <row r="7" spans="1:13" s="461" customFormat="1" ht="42" customHeight="1" x14ac:dyDescent="0.2">
      <c r="A7" s="459"/>
      <c r="B7" s="460" t="s">
        <v>295</v>
      </c>
      <c r="C7" s="351"/>
      <c r="D7" s="408" t="s">
        <v>288</v>
      </c>
      <c r="E7" s="101">
        <v>48760000</v>
      </c>
      <c r="F7" s="421">
        <v>20000</v>
      </c>
      <c r="G7" s="422">
        <v>25000</v>
      </c>
      <c r="H7" s="63" t="s">
        <v>44</v>
      </c>
      <c r="I7" s="423"/>
      <c r="J7" s="424"/>
      <c r="K7" s="413"/>
      <c r="L7" s="408"/>
      <c r="M7" s="64" t="s">
        <v>290</v>
      </c>
    </row>
    <row r="8" spans="1:13" s="520" customFormat="1" ht="67.5" customHeight="1" x14ac:dyDescent="0.2">
      <c r="A8" s="511"/>
      <c r="B8" s="512" t="s">
        <v>296</v>
      </c>
      <c r="C8" s="513"/>
      <c r="D8" s="514" t="s">
        <v>291</v>
      </c>
      <c r="E8" s="110" t="s">
        <v>292</v>
      </c>
      <c r="F8" s="515">
        <v>160000</v>
      </c>
      <c r="G8" s="516" t="s">
        <v>293</v>
      </c>
      <c r="H8" s="95" t="s">
        <v>84</v>
      </c>
      <c r="I8" s="517" t="s">
        <v>18</v>
      </c>
      <c r="J8" s="518" t="s">
        <v>19</v>
      </c>
      <c r="K8" s="519" t="s">
        <v>214</v>
      </c>
      <c r="L8" s="467" t="s">
        <v>32</v>
      </c>
      <c r="M8" s="95" t="s">
        <v>294</v>
      </c>
    </row>
    <row r="9" spans="1:13" s="461" customFormat="1" ht="42.75" customHeight="1" x14ac:dyDescent="0.2">
      <c r="A9" s="459"/>
      <c r="B9" s="460" t="s">
        <v>297</v>
      </c>
      <c r="C9" s="351"/>
      <c r="D9" s="408" t="s">
        <v>298</v>
      </c>
      <c r="E9" s="101">
        <v>48732000</v>
      </c>
      <c r="F9" s="421">
        <v>24000</v>
      </c>
      <c r="G9" s="422">
        <v>30000</v>
      </c>
      <c r="H9" s="63" t="s">
        <v>44</v>
      </c>
      <c r="I9" s="423"/>
      <c r="J9" s="424"/>
      <c r="K9" s="413"/>
      <c r="L9" s="408"/>
      <c r="M9" s="64" t="s">
        <v>290</v>
      </c>
    </row>
    <row r="10" spans="1:13" s="461" customFormat="1" ht="39" customHeight="1" x14ac:dyDescent="0.2">
      <c r="A10" s="459"/>
      <c r="B10" s="460" t="s">
        <v>299</v>
      </c>
      <c r="C10" s="351"/>
      <c r="D10" s="408" t="s">
        <v>300</v>
      </c>
      <c r="E10" s="101">
        <v>48732000</v>
      </c>
      <c r="F10" s="421">
        <v>16000</v>
      </c>
      <c r="G10" s="422">
        <v>20000</v>
      </c>
      <c r="H10" s="63" t="s">
        <v>44</v>
      </c>
      <c r="I10" s="423"/>
      <c r="J10" s="424"/>
      <c r="K10" s="413"/>
      <c r="L10" s="408"/>
      <c r="M10" s="64" t="s">
        <v>290</v>
      </c>
    </row>
    <row r="11" spans="1:13" s="461" customFormat="1" ht="41.25" customHeight="1" x14ac:dyDescent="0.2">
      <c r="A11" s="459"/>
      <c r="B11" s="460" t="s">
        <v>301</v>
      </c>
      <c r="C11" s="351"/>
      <c r="D11" s="408" t="s">
        <v>302</v>
      </c>
      <c r="E11" s="101">
        <v>50324100</v>
      </c>
      <c r="F11" s="421">
        <v>24000</v>
      </c>
      <c r="G11" s="422">
        <v>30000</v>
      </c>
      <c r="H11" s="63" t="s">
        <v>43</v>
      </c>
      <c r="I11" s="423"/>
      <c r="J11" s="424"/>
      <c r="K11" s="413"/>
      <c r="L11" s="408"/>
      <c r="M11" s="64" t="s">
        <v>290</v>
      </c>
    </row>
    <row r="12" spans="1:13" s="32" customFormat="1" ht="24" x14ac:dyDescent="0.2">
      <c r="A12" s="202">
        <v>3213</v>
      </c>
      <c r="B12" s="544" t="s">
        <v>158</v>
      </c>
      <c r="C12" s="545"/>
      <c r="D12" s="305" t="s">
        <v>203</v>
      </c>
      <c r="E12" s="70" t="s">
        <v>246</v>
      </c>
      <c r="F12" s="230">
        <v>7200</v>
      </c>
      <c r="G12" s="220">
        <f>F12*1.25</f>
        <v>9000</v>
      </c>
      <c r="H12" s="171" t="s">
        <v>43</v>
      </c>
      <c r="I12" s="73"/>
      <c r="J12" s="69"/>
      <c r="K12" s="94"/>
      <c r="L12" s="93"/>
      <c r="M12" s="64"/>
    </row>
    <row r="13" spans="1:13" s="32" customFormat="1" x14ac:dyDescent="0.2">
      <c r="A13" s="202">
        <v>3233</v>
      </c>
      <c r="B13" s="544" t="s">
        <v>159</v>
      </c>
      <c r="C13" s="545"/>
      <c r="D13" s="306" t="s">
        <v>160</v>
      </c>
      <c r="E13" s="133" t="s">
        <v>289</v>
      </c>
      <c r="F13" s="230">
        <v>4800</v>
      </c>
      <c r="G13" s="220">
        <f>F13*1.25</f>
        <v>6000</v>
      </c>
      <c r="H13" s="171" t="s">
        <v>43</v>
      </c>
      <c r="I13" s="73"/>
      <c r="J13" s="69"/>
      <c r="K13" s="228"/>
      <c r="L13"/>
      <c r="M13" s="64"/>
    </row>
    <row r="14" spans="1:13" s="408" customFormat="1" ht="38.25" x14ac:dyDescent="0.2">
      <c r="A14" s="447"/>
      <c r="B14" s="460" t="s">
        <v>363</v>
      </c>
      <c r="C14" s="351"/>
      <c r="D14" s="571" t="s">
        <v>364</v>
      </c>
      <c r="E14" s="408">
        <v>71318000</v>
      </c>
      <c r="F14" s="421">
        <v>16000</v>
      </c>
      <c r="G14" s="422">
        <v>20000</v>
      </c>
      <c r="H14" s="63" t="s">
        <v>43</v>
      </c>
      <c r="I14" s="453"/>
      <c r="J14" s="454"/>
      <c r="K14" s="455"/>
      <c r="L14" s="9"/>
      <c r="M14" s="64" t="s">
        <v>310</v>
      </c>
    </row>
    <row r="15" spans="1:13" s="32" customFormat="1" ht="15.75" customHeight="1" x14ac:dyDescent="0.2">
      <c r="A15" s="202"/>
      <c r="B15" s="350"/>
      <c r="C15" s="351"/>
      <c r="D15" s="395"/>
      <c r="E15" s="70"/>
      <c r="F15" s="230"/>
      <c r="G15" s="220"/>
      <c r="H15" s="171"/>
      <c r="I15" s="73"/>
      <c r="J15" s="69"/>
      <c r="K15" s="228"/>
      <c r="L15"/>
      <c r="M15" s="120"/>
    </row>
    <row r="16" spans="1:13" s="32" customFormat="1" ht="24" customHeight="1" x14ac:dyDescent="0.2">
      <c r="A16" s="202"/>
      <c r="B16" s="290" t="s">
        <v>161</v>
      </c>
      <c r="C16" s="222"/>
      <c r="D16" s="223"/>
      <c r="E16" s="342"/>
      <c r="F16" s="224"/>
      <c r="G16" s="225"/>
      <c r="H16" s="224"/>
      <c r="I16" s="225"/>
      <c r="J16" s="224"/>
      <c r="K16" s="224"/>
      <c r="L16" s="221"/>
      <c r="M16" s="278"/>
    </row>
    <row r="17" spans="1:37" s="328" customFormat="1" ht="89.25" x14ac:dyDescent="0.2">
      <c r="A17" s="203">
        <v>3237</v>
      </c>
      <c r="B17" s="322" t="s">
        <v>162</v>
      </c>
      <c r="C17" s="323"/>
      <c r="D17" s="324" t="s">
        <v>260</v>
      </c>
      <c r="E17" s="343" t="s">
        <v>247</v>
      </c>
      <c r="F17" s="325">
        <v>90000</v>
      </c>
      <c r="G17" s="326">
        <f>F17*1.25</f>
        <v>112500</v>
      </c>
      <c r="H17" s="327" t="s">
        <v>31</v>
      </c>
      <c r="I17" s="336" t="s">
        <v>235</v>
      </c>
      <c r="J17" s="337" t="s">
        <v>19</v>
      </c>
      <c r="K17" s="338" t="s">
        <v>236</v>
      </c>
      <c r="L17" s="328" t="s">
        <v>32</v>
      </c>
      <c r="M17" s="12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</row>
    <row r="18" spans="1:37" s="165" customFormat="1" ht="38.25" x14ac:dyDescent="0.2">
      <c r="B18" s="598" t="s">
        <v>375</v>
      </c>
      <c r="C18" s="599"/>
      <c r="D18" s="607" t="s">
        <v>376</v>
      </c>
      <c r="E18" s="635" t="s">
        <v>249</v>
      </c>
      <c r="F18" s="601">
        <v>24000</v>
      </c>
      <c r="G18" s="602">
        <v>30000</v>
      </c>
      <c r="H18" s="608" t="s">
        <v>384</v>
      </c>
      <c r="I18" s="603"/>
      <c r="J18" s="604"/>
      <c r="K18" s="605"/>
      <c r="M18" s="119" t="s">
        <v>310</v>
      </c>
    </row>
    <row r="19" spans="1:37" s="165" customFormat="1" ht="38.25" x14ac:dyDescent="0.2">
      <c r="A19" s="597"/>
      <c r="B19" s="598" t="s">
        <v>373</v>
      </c>
      <c r="C19" s="599"/>
      <c r="D19" s="600" t="s">
        <v>374</v>
      </c>
      <c r="E19" s="606">
        <v>45421160</v>
      </c>
      <c r="F19" s="601">
        <v>9500</v>
      </c>
      <c r="G19" s="602">
        <v>10687.5</v>
      </c>
      <c r="H19" s="119" t="s">
        <v>42</v>
      </c>
      <c r="I19" s="603"/>
      <c r="J19" s="604"/>
      <c r="K19" s="605"/>
      <c r="M19" s="119" t="s">
        <v>310</v>
      </c>
    </row>
    <row r="20" spans="1:37" s="32" customFormat="1" ht="24" customHeight="1" x14ac:dyDescent="0.2">
      <c r="A20" s="202"/>
      <c r="B20" s="226"/>
      <c r="C20" s="227"/>
      <c r="D20" s="68"/>
      <c r="E20" s="70"/>
      <c r="F20" s="70"/>
      <c r="G20" s="72"/>
      <c r="H20" s="96"/>
      <c r="I20" s="73"/>
      <c r="J20" s="69"/>
      <c r="K20" s="228"/>
      <c r="L20"/>
      <c r="M20" s="120"/>
    </row>
    <row r="21" spans="1:37" s="32" customFormat="1" ht="24" customHeight="1" x14ac:dyDescent="0.2">
      <c r="A21" s="202"/>
      <c r="B21" s="290" t="s">
        <v>163</v>
      </c>
      <c r="C21" s="222"/>
      <c r="D21" s="223"/>
      <c r="E21" s="342"/>
      <c r="F21" s="224"/>
      <c r="G21" s="225"/>
      <c r="H21" s="224"/>
      <c r="I21" s="225"/>
      <c r="J21" s="224"/>
      <c r="K21" s="224"/>
      <c r="L21" s="221"/>
      <c r="M21" s="278"/>
    </row>
    <row r="22" spans="1:37" s="32" customFormat="1" ht="38.25" x14ac:dyDescent="0.2">
      <c r="A22" s="202">
        <v>4221</v>
      </c>
      <c r="B22" s="238" t="s">
        <v>164</v>
      </c>
      <c r="C22" s="227"/>
      <c r="D22" s="308" t="s">
        <v>220</v>
      </c>
      <c r="E22" s="70" t="s">
        <v>64</v>
      </c>
      <c r="F22" s="231">
        <v>26000</v>
      </c>
      <c r="G22" s="220">
        <f t="shared" ref="G22:G27" si="0">F22*1.25</f>
        <v>32500</v>
      </c>
      <c r="H22" s="171" t="s">
        <v>43</v>
      </c>
      <c r="I22" s="73"/>
      <c r="J22" s="69"/>
      <c r="K22" s="228"/>
      <c r="L22"/>
      <c r="M22" s="120"/>
    </row>
    <row r="23" spans="1:37" s="32" customFormat="1" ht="38.25" x14ac:dyDescent="0.2">
      <c r="A23" s="202">
        <v>4223</v>
      </c>
      <c r="B23" s="238" t="s">
        <v>165</v>
      </c>
      <c r="C23" s="227"/>
      <c r="D23" s="308" t="s">
        <v>170</v>
      </c>
      <c r="E23" s="133" t="s">
        <v>263</v>
      </c>
      <c r="F23" s="231">
        <v>25200</v>
      </c>
      <c r="G23" s="220">
        <f t="shared" si="0"/>
        <v>31500</v>
      </c>
      <c r="H23" s="171" t="s">
        <v>44</v>
      </c>
      <c r="I23" s="281"/>
      <c r="J23" s="69"/>
      <c r="K23" s="228"/>
      <c r="L23"/>
      <c r="M23" s="120"/>
    </row>
    <row r="24" spans="1:37" s="32" customFormat="1" ht="38.25" x14ac:dyDescent="0.2">
      <c r="A24" s="202">
        <v>4221</v>
      </c>
      <c r="B24" s="238" t="s">
        <v>166</v>
      </c>
      <c r="C24" s="227"/>
      <c r="D24" s="308" t="s">
        <v>171</v>
      </c>
      <c r="E24" s="70" t="s">
        <v>248</v>
      </c>
      <c r="F24" s="231">
        <v>24000</v>
      </c>
      <c r="G24" s="220">
        <f t="shared" si="0"/>
        <v>30000</v>
      </c>
      <c r="H24" s="171" t="s">
        <v>43</v>
      </c>
      <c r="I24" s="73"/>
      <c r="J24" s="69"/>
      <c r="K24" s="228"/>
      <c r="L24"/>
      <c r="M24" s="120"/>
    </row>
    <row r="25" spans="1:37" s="32" customFormat="1" ht="25.5" x14ac:dyDescent="0.2">
      <c r="A25" s="202">
        <v>4511</v>
      </c>
      <c r="B25" s="238" t="s">
        <v>167</v>
      </c>
      <c r="C25" s="227"/>
      <c r="D25" s="308" t="s">
        <v>172</v>
      </c>
      <c r="E25" s="133" t="s">
        <v>264</v>
      </c>
      <c r="F25" s="231">
        <v>24000</v>
      </c>
      <c r="G25" s="220">
        <f t="shared" si="0"/>
        <v>30000</v>
      </c>
      <c r="H25" s="171" t="s">
        <v>43</v>
      </c>
      <c r="I25" s="73"/>
      <c r="J25" s="69"/>
      <c r="K25" s="228"/>
      <c r="L25"/>
      <c r="M25" s="120"/>
    </row>
    <row r="26" spans="1:37" s="32" customFormat="1" ht="63.75" x14ac:dyDescent="0.2">
      <c r="A26" s="202">
        <v>4541</v>
      </c>
      <c r="B26" s="238" t="s">
        <v>168</v>
      </c>
      <c r="C26" s="227"/>
      <c r="D26" s="308" t="s">
        <v>221</v>
      </c>
      <c r="E26" s="70" t="s">
        <v>23</v>
      </c>
      <c r="F26" s="231">
        <v>24000</v>
      </c>
      <c r="G26" s="220">
        <f t="shared" si="0"/>
        <v>30000</v>
      </c>
      <c r="H26" s="171" t="s">
        <v>43</v>
      </c>
      <c r="I26" s="339"/>
      <c r="J26" s="340"/>
      <c r="K26" s="341"/>
      <c r="M26" s="120"/>
    </row>
    <row r="27" spans="1:37" s="32" customFormat="1" ht="51" x14ac:dyDescent="0.2">
      <c r="A27" s="202">
        <v>4541</v>
      </c>
      <c r="B27" s="329" t="s">
        <v>169</v>
      </c>
      <c r="C27" s="323"/>
      <c r="D27" s="330" t="s">
        <v>173</v>
      </c>
      <c r="E27" s="349" t="s">
        <v>265</v>
      </c>
      <c r="F27" s="325">
        <v>40000</v>
      </c>
      <c r="G27" s="326">
        <f t="shared" si="0"/>
        <v>50000</v>
      </c>
      <c r="H27" s="327" t="s">
        <v>31</v>
      </c>
      <c r="I27" s="336" t="s">
        <v>235</v>
      </c>
      <c r="J27" s="337" t="s">
        <v>237</v>
      </c>
      <c r="K27" s="338" t="s">
        <v>114</v>
      </c>
      <c r="L27" s="328" t="s">
        <v>32</v>
      </c>
      <c r="M27" s="122"/>
    </row>
    <row r="28" spans="1:37" s="32" customFormat="1" ht="24" customHeight="1" x14ac:dyDescent="0.2">
      <c r="A28" s="202"/>
      <c r="B28" s="290" t="s">
        <v>174</v>
      </c>
      <c r="C28" s="222"/>
      <c r="D28" s="223"/>
      <c r="E28" s="342"/>
      <c r="F28" s="224"/>
      <c r="G28" s="225"/>
      <c r="H28" s="484"/>
      <c r="I28" s="225"/>
      <c r="J28" s="224"/>
      <c r="K28" s="224"/>
      <c r="L28" s="221"/>
      <c r="M28" s="278"/>
    </row>
    <row r="29" spans="1:37" s="408" customFormat="1" ht="51" x14ac:dyDescent="0.2">
      <c r="A29" s="447">
        <v>3237</v>
      </c>
      <c r="B29" s="448" t="s">
        <v>175</v>
      </c>
      <c r="C29" s="449"/>
      <c r="D29" s="457" t="s">
        <v>182</v>
      </c>
      <c r="E29" s="101" t="s">
        <v>83</v>
      </c>
      <c r="F29" s="451" t="s">
        <v>343</v>
      </c>
      <c r="G29" s="458" t="s">
        <v>344</v>
      </c>
      <c r="H29" s="63" t="s">
        <v>43</v>
      </c>
      <c r="I29" s="453"/>
      <c r="J29" s="454"/>
      <c r="K29" s="455"/>
      <c r="L29" s="9"/>
      <c r="M29" s="64" t="s">
        <v>275</v>
      </c>
    </row>
    <row r="30" spans="1:37" s="32" customFormat="1" ht="51" x14ac:dyDescent="0.2">
      <c r="A30" s="202">
        <v>4541</v>
      </c>
      <c r="B30" s="238" t="s">
        <v>176</v>
      </c>
      <c r="C30" s="227"/>
      <c r="D30" s="307" t="s">
        <v>222</v>
      </c>
      <c r="E30" s="133" t="s">
        <v>265</v>
      </c>
      <c r="F30" s="239">
        <v>20640</v>
      </c>
      <c r="G30" s="237">
        <f t="shared" ref="G30:G36" si="1">F30*1.25</f>
        <v>25800</v>
      </c>
      <c r="H30" s="171" t="s">
        <v>43</v>
      </c>
      <c r="I30" s="73"/>
      <c r="J30" s="69"/>
      <c r="K30" s="228"/>
      <c r="L30"/>
      <c r="M30" s="120"/>
    </row>
    <row r="31" spans="1:37" s="32" customFormat="1" ht="76.5" x14ac:dyDescent="0.2">
      <c r="A31" s="202">
        <v>4223</v>
      </c>
      <c r="B31" s="329" t="s">
        <v>177</v>
      </c>
      <c r="C31" s="323"/>
      <c r="D31" s="324" t="s">
        <v>219</v>
      </c>
      <c r="E31" s="349" t="s">
        <v>262</v>
      </c>
      <c r="F31" s="325">
        <v>40000</v>
      </c>
      <c r="G31" s="331">
        <f t="shared" si="1"/>
        <v>50000</v>
      </c>
      <c r="H31" s="327" t="s">
        <v>238</v>
      </c>
      <c r="I31" s="336" t="s">
        <v>235</v>
      </c>
      <c r="J31" s="337" t="s">
        <v>37</v>
      </c>
      <c r="K31" s="338" t="s">
        <v>122</v>
      </c>
      <c r="L31" s="328" t="s">
        <v>32</v>
      </c>
      <c r="M31" s="122"/>
    </row>
    <row r="32" spans="1:37" s="32" customFormat="1" ht="51" x14ac:dyDescent="0.2">
      <c r="A32" s="202">
        <v>4223</v>
      </c>
      <c r="B32" s="238" t="s">
        <v>178</v>
      </c>
      <c r="C32" s="227"/>
      <c r="D32" s="307" t="s">
        <v>183</v>
      </c>
      <c r="E32" s="70" t="s">
        <v>248</v>
      </c>
      <c r="F32" s="231">
        <v>20000</v>
      </c>
      <c r="G32" s="237">
        <f t="shared" si="1"/>
        <v>25000</v>
      </c>
      <c r="H32" s="171" t="s">
        <v>43</v>
      </c>
      <c r="I32" s="73"/>
      <c r="J32" s="69"/>
      <c r="K32" s="228"/>
      <c r="L32"/>
      <c r="M32" s="120"/>
    </row>
    <row r="33" spans="1:13" s="32" customFormat="1" ht="25.5" x14ac:dyDescent="0.2">
      <c r="A33" s="202">
        <v>4227</v>
      </c>
      <c r="B33" s="329" t="s">
        <v>179</v>
      </c>
      <c r="C33" s="323"/>
      <c r="D33" s="324" t="s">
        <v>252</v>
      </c>
      <c r="E33" s="343" t="s">
        <v>250</v>
      </c>
      <c r="F33" s="325">
        <v>56000</v>
      </c>
      <c r="G33" s="331">
        <f t="shared" si="1"/>
        <v>70000</v>
      </c>
      <c r="H33" s="327" t="s">
        <v>251</v>
      </c>
      <c r="I33" s="336" t="s">
        <v>235</v>
      </c>
      <c r="J33" s="337" t="s">
        <v>37</v>
      </c>
      <c r="K33" s="338" t="s">
        <v>236</v>
      </c>
      <c r="L33" s="328" t="s">
        <v>32</v>
      </c>
      <c r="M33" s="122"/>
    </row>
    <row r="34" spans="1:13" s="32" customFormat="1" ht="38.25" x14ac:dyDescent="0.2">
      <c r="A34" s="202">
        <v>3232</v>
      </c>
      <c r="B34" s="238" t="s">
        <v>180</v>
      </c>
      <c r="C34" s="227"/>
      <c r="D34" s="307" t="s">
        <v>223</v>
      </c>
      <c r="E34" s="70" t="s">
        <v>253</v>
      </c>
      <c r="F34" s="231">
        <v>12000</v>
      </c>
      <c r="G34" s="237">
        <f t="shared" si="1"/>
        <v>15000</v>
      </c>
      <c r="H34" s="171" t="s">
        <v>42</v>
      </c>
      <c r="I34" s="73"/>
      <c r="J34" s="69"/>
      <c r="K34" s="228"/>
      <c r="L34"/>
      <c r="M34" s="120"/>
    </row>
    <row r="35" spans="1:13" s="277" customFormat="1" ht="25.5" x14ac:dyDescent="0.2">
      <c r="A35" s="447">
        <v>4511</v>
      </c>
      <c r="B35" s="448" t="s">
        <v>181</v>
      </c>
      <c r="C35" s="449"/>
      <c r="D35" s="450" t="s">
        <v>224</v>
      </c>
      <c r="E35" s="101" t="s">
        <v>249</v>
      </c>
      <c r="F35" s="451" t="s">
        <v>341</v>
      </c>
      <c r="G35" s="452" t="s">
        <v>342</v>
      </c>
      <c r="H35" s="63" t="s">
        <v>42</v>
      </c>
      <c r="I35" s="453"/>
      <c r="J35" s="454"/>
      <c r="K35" s="455"/>
      <c r="L35" s="9"/>
      <c r="M35" s="64" t="s">
        <v>275</v>
      </c>
    </row>
    <row r="36" spans="1:13" s="277" customFormat="1" ht="51" x14ac:dyDescent="0.2">
      <c r="A36" s="447"/>
      <c r="B36" s="448" t="s">
        <v>280</v>
      </c>
      <c r="C36" s="449"/>
      <c r="D36" s="450" t="s">
        <v>279</v>
      </c>
      <c r="E36" s="101" t="s">
        <v>83</v>
      </c>
      <c r="F36" s="456">
        <v>4000</v>
      </c>
      <c r="G36" s="47">
        <f t="shared" si="1"/>
        <v>5000</v>
      </c>
      <c r="H36" s="63" t="s">
        <v>43</v>
      </c>
      <c r="I36" s="453"/>
      <c r="J36" s="454"/>
      <c r="K36" s="455"/>
      <c r="L36" s="9"/>
      <c r="M36" s="64" t="s">
        <v>310</v>
      </c>
    </row>
    <row r="37" spans="1:13" s="32" customFormat="1" ht="24" customHeight="1" x14ac:dyDescent="0.2">
      <c r="A37" s="202"/>
      <c r="B37" s="290" t="s">
        <v>184</v>
      </c>
      <c r="C37" s="222"/>
      <c r="D37" s="223"/>
      <c r="E37" s="342"/>
      <c r="F37" s="224"/>
      <c r="G37" s="225"/>
      <c r="H37" s="224"/>
      <c r="I37" s="225"/>
      <c r="J37" s="224"/>
      <c r="K37" s="224"/>
      <c r="L37" s="221"/>
      <c r="M37" s="278"/>
    </row>
    <row r="38" spans="1:13" s="32" customFormat="1" ht="38.25" customHeight="1" x14ac:dyDescent="0.2">
      <c r="A38" s="202">
        <v>3225</v>
      </c>
      <c r="B38" s="238" t="s">
        <v>185</v>
      </c>
      <c r="C38" s="227"/>
      <c r="D38" s="307" t="s">
        <v>218</v>
      </c>
      <c r="E38" s="133" t="s">
        <v>79</v>
      </c>
      <c r="F38" s="231">
        <v>20000</v>
      </c>
      <c r="G38" s="237">
        <f t="shared" ref="G38:G43" si="2">F38*1.25</f>
        <v>25000</v>
      </c>
      <c r="H38" s="171" t="s">
        <v>43</v>
      </c>
      <c r="I38" s="73"/>
      <c r="J38" s="69"/>
      <c r="K38" s="228"/>
      <c r="L38"/>
      <c r="M38" s="120"/>
    </row>
    <row r="39" spans="1:13" s="32" customFormat="1" ht="66.75" customHeight="1" x14ac:dyDescent="0.2">
      <c r="A39" s="202">
        <v>3237</v>
      </c>
      <c r="B39" s="238" t="s">
        <v>186</v>
      </c>
      <c r="C39" s="227"/>
      <c r="D39" s="307" t="s">
        <v>190</v>
      </c>
      <c r="E39" s="70" t="s">
        <v>83</v>
      </c>
      <c r="F39" s="231">
        <v>24000</v>
      </c>
      <c r="G39" s="237">
        <f t="shared" si="2"/>
        <v>30000</v>
      </c>
      <c r="H39" s="171" t="s">
        <v>43</v>
      </c>
      <c r="I39" s="73"/>
      <c r="J39" s="69"/>
      <c r="K39" s="228"/>
      <c r="L39"/>
      <c r="M39" s="120"/>
    </row>
    <row r="40" spans="1:13" s="32" customFormat="1" ht="63.75" x14ac:dyDescent="0.2">
      <c r="A40" s="202">
        <v>3237</v>
      </c>
      <c r="B40" s="240" t="s">
        <v>187</v>
      </c>
      <c r="C40" s="227"/>
      <c r="D40" s="307" t="s">
        <v>225</v>
      </c>
      <c r="E40" s="70" t="s">
        <v>254</v>
      </c>
      <c r="F40" s="231">
        <v>6400</v>
      </c>
      <c r="G40" s="237">
        <f t="shared" si="2"/>
        <v>8000</v>
      </c>
      <c r="H40" s="171" t="s">
        <v>43</v>
      </c>
      <c r="I40" s="73"/>
      <c r="J40" s="69"/>
      <c r="K40" s="228"/>
      <c r="L40"/>
      <c r="M40" s="120"/>
    </row>
    <row r="41" spans="1:13" s="44" customFormat="1" ht="50.25" customHeight="1" x14ac:dyDescent="0.2">
      <c r="A41" s="157">
        <v>4541</v>
      </c>
      <c r="B41" s="240" t="s">
        <v>188</v>
      </c>
      <c r="C41" s="229"/>
      <c r="D41" s="307" t="s">
        <v>216</v>
      </c>
      <c r="E41" s="70" t="s">
        <v>23</v>
      </c>
      <c r="F41" s="231">
        <v>17600</v>
      </c>
      <c r="G41" s="237">
        <f t="shared" si="2"/>
        <v>22000</v>
      </c>
      <c r="H41" s="171" t="s">
        <v>43</v>
      </c>
      <c r="I41" s="233"/>
      <c r="J41" s="234"/>
      <c r="K41" s="235"/>
      <c r="L41" s="236"/>
      <c r="M41" s="279"/>
    </row>
    <row r="42" spans="1:13" s="44" customFormat="1" ht="50.25" customHeight="1" x14ac:dyDescent="0.2">
      <c r="A42" s="157">
        <v>3213</v>
      </c>
      <c r="B42" s="240" t="s">
        <v>189</v>
      </c>
      <c r="C42" s="229"/>
      <c r="D42" s="307" t="s">
        <v>217</v>
      </c>
      <c r="E42" s="344" t="s">
        <v>246</v>
      </c>
      <c r="F42" s="231">
        <v>23000</v>
      </c>
      <c r="G42" s="237">
        <f t="shared" si="2"/>
        <v>28750</v>
      </c>
      <c r="H42" s="171" t="s">
        <v>43</v>
      </c>
      <c r="I42" s="233"/>
      <c r="J42" s="234"/>
      <c r="K42" s="235"/>
      <c r="L42" s="236"/>
      <c r="M42" s="279"/>
    </row>
    <row r="43" spans="1:13" s="44" customFormat="1" ht="27.75" customHeight="1" x14ac:dyDescent="0.2">
      <c r="A43" s="157"/>
      <c r="B43" s="295" t="s">
        <v>230</v>
      </c>
      <c r="C43" s="229"/>
      <c r="D43" s="309" t="s">
        <v>231</v>
      </c>
      <c r="E43" s="344" t="s">
        <v>255</v>
      </c>
      <c r="F43" s="239">
        <v>4000</v>
      </c>
      <c r="G43" s="45">
        <f t="shared" si="2"/>
        <v>5000</v>
      </c>
      <c r="H43" s="171" t="s">
        <v>43</v>
      </c>
      <c r="I43" s="233"/>
      <c r="J43" s="234"/>
      <c r="K43" s="296"/>
      <c r="L43" s="310"/>
      <c r="M43" s="279"/>
    </row>
    <row r="44" spans="1:13" s="44" customFormat="1" ht="27.75" customHeight="1" x14ac:dyDescent="0.2">
      <c r="A44" s="157"/>
      <c r="B44" s="295"/>
      <c r="C44" s="229"/>
      <c r="D44" s="309"/>
      <c r="E44" s="344"/>
      <c r="F44" s="239"/>
      <c r="G44" s="45"/>
      <c r="H44" s="171"/>
      <c r="I44" s="233"/>
      <c r="J44" s="234"/>
      <c r="K44" s="296"/>
      <c r="L44" s="310"/>
      <c r="M44" s="279"/>
    </row>
    <row r="45" spans="1:13" s="44" customFormat="1" ht="27.75" customHeight="1" x14ac:dyDescent="0.2">
      <c r="A45" s="620"/>
      <c r="B45" s="621" t="s">
        <v>379</v>
      </c>
      <c r="C45" s="622"/>
      <c r="D45" s="623"/>
      <c r="E45" s="624"/>
      <c r="F45" s="625"/>
      <c r="G45" s="624"/>
      <c r="H45" s="624"/>
      <c r="I45" s="624"/>
      <c r="J45" s="626"/>
      <c r="K45" s="627"/>
      <c r="L45" s="310"/>
      <c r="M45" s="279"/>
    </row>
    <row r="46" spans="1:13" s="165" customFormat="1" ht="68.25" customHeight="1" thickBot="1" x14ac:dyDescent="0.25">
      <c r="A46" s="636"/>
      <c r="B46" s="637" t="s">
        <v>385</v>
      </c>
      <c r="C46" s="638"/>
      <c r="D46" s="285" t="s">
        <v>380</v>
      </c>
      <c r="E46" s="639">
        <v>71318000</v>
      </c>
      <c r="F46" s="640">
        <v>16000</v>
      </c>
      <c r="G46" s="641">
        <v>20000</v>
      </c>
      <c r="H46" s="642" t="s">
        <v>43</v>
      </c>
      <c r="I46" s="643"/>
      <c r="J46" s="644"/>
      <c r="K46" s="645"/>
      <c r="L46" s="646"/>
      <c r="M46" s="279" t="s">
        <v>310</v>
      </c>
    </row>
    <row r="47" spans="1:13" s="165" customFormat="1" ht="15" customHeight="1" x14ac:dyDescent="0.2">
      <c r="A47" s="636"/>
      <c r="B47" s="647"/>
      <c r="C47" s="648"/>
      <c r="D47" s="285"/>
      <c r="E47" s="639"/>
      <c r="F47" s="649"/>
      <c r="G47" s="650"/>
      <c r="H47" s="651"/>
      <c r="I47" s="652"/>
      <c r="J47" s="648"/>
      <c r="K47" s="653"/>
      <c r="L47" s="646"/>
      <c r="M47" s="279"/>
    </row>
    <row r="48" spans="1:13" s="44" customFormat="1" ht="50.25" customHeight="1" x14ac:dyDescent="0.2">
      <c r="A48" s="157"/>
      <c r="B48" s="290" t="s">
        <v>191</v>
      </c>
      <c r="C48" s="222"/>
      <c r="D48" s="223"/>
      <c r="E48" s="342"/>
      <c r="F48" s="224"/>
      <c r="G48" s="225"/>
      <c r="H48" s="224"/>
      <c r="I48" s="225"/>
      <c r="J48" s="224"/>
      <c r="K48" s="224"/>
      <c r="L48" s="221"/>
      <c r="M48" s="278"/>
    </row>
    <row r="49" spans="1:29" s="44" customFormat="1" ht="63.75" x14ac:dyDescent="0.2">
      <c r="A49" s="157">
        <v>4541</v>
      </c>
      <c r="B49" s="329" t="s">
        <v>192</v>
      </c>
      <c r="C49" s="332"/>
      <c r="D49" s="324" t="s">
        <v>226</v>
      </c>
      <c r="E49" s="345" t="s">
        <v>23</v>
      </c>
      <c r="F49" s="325">
        <v>48000</v>
      </c>
      <c r="G49" s="333">
        <f>F49*1.25</f>
        <v>60000</v>
      </c>
      <c r="H49" s="334" t="s">
        <v>261</v>
      </c>
      <c r="I49" s="336" t="s">
        <v>235</v>
      </c>
      <c r="J49" s="337" t="s">
        <v>237</v>
      </c>
      <c r="K49" s="338" t="s">
        <v>236</v>
      </c>
      <c r="L49" s="328" t="s">
        <v>32</v>
      </c>
      <c r="M49" s="335"/>
    </row>
    <row r="50" spans="1:29" s="44" customFormat="1" ht="89.25" x14ac:dyDescent="0.2">
      <c r="A50" s="157">
        <v>3237</v>
      </c>
      <c r="B50" s="238" t="s">
        <v>193</v>
      </c>
      <c r="C50" s="229"/>
      <c r="D50" s="307" t="s">
        <v>227</v>
      </c>
      <c r="E50" s="344" t="s">
        <v>256</v>
      </c>
      <c r="F50" s="231">
        <v>20000</v>
      </c>
      <c r="G50" s="232">
        <f>F50*1.25</f>
        <v>25000</v>
      </c>
      <c r="H50" s="171" t="s">
        <v>43</v>
      </c>
      <c r="I50" s="233"/>
      <c r="J50" s="234"/>
      <c r="K50" s="235"/>
      <c r="L50" s="236"/>
      <c r="M50" s="279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</row>
    <row r="51" spans="1:29" s="467" customFormat="1" ht="51" x14ac:dyDescent="0.2">
      <c r="A51" s="468"/>
      <c r="B51" s="572" t="s">
        <v>361</v>
      </c>
      <c r="C51" s="573"/>
      <c r="D51" s="574" t="s">
        <v>362</v>
      </c>
      <c r="E51" s="575" t="s">
        <v>366</v>
      </c>
      <c r="F51" s="576">
        <v>45000</v>
      </c>
      <c r="G51" s="577">
        <v>56250</v>
      </c>
      <c r="H51" s="95" t="s">
        <v>238</v>
      </c>
      <c r="I51" s="578" t="s">
        <v>235</v>
      </c>
      <c r="J51" s="579" t="s">
        <v>237</v>
      </c>
      <c r="K51" s="580" t="s">
        <v>122</v>
      </c>
      <c r="L51" s="581" t="s">
        <v>32</v>
      </c>
      <c r="M51" s="582" t="s">
        <v>310</v>
      </c>
      <c r="N51" s="408"/>
      <c r="O51" s="408"/>
      <c r="P51" s="408"/>
      <c r="Q51" s="408"/>
      <c r="R51" s="408"/>
      <c r="S51" s="408"/>
      <c r="T51" s="408"/>
      <c r="U51" s="408"/>
      <c r="V51" s="408"/>
      <c r="W51" s="408"/>
      <c r="X51" s="408"/>
      <c r="Y51" s="408"/>
      <c r="Z51" s="408"/>
      <c r="AA51" s="408"/>
    </row>
    <row r="52" spans="1:29" s="587" customFormat="1" ht="25.5" x14ac:dyDescent="0.2">
      <c r="A52" s="435">
        <v>4227</v>
      </c>
      <c r="B52" s="436" t="s">
        <v>194</v>
      </c>
      <c r="C52" s="437"/>
      <c r="D52" s="438" t="s">
        <v>195</v>
      </c>
      <c r="E52" s="439" t="s">
        <v>250</v>
      </c>
      <c r="F52" s="440">
        <v>20000</v>
      </c>
      <c r="G52" s="441">
        <f>F52*1.25</f>
        <v>25000</v>
      </c>
      <c r="H52" s="442" t="s">
        <v>44</v>
      </c>
      <c r="I52" s="443"/>
      <c r="J52" s="583"/>
      <c r="K52" s="584"/>
      <c r="L52" s="585"/>
      <c r="M52" s="586" t="s">
        <v>316</v>
      </c>
    </row>
    <row r="53" spans="1:29" s="44" customFormat="1" ht="50.25" customHeight="1" x14ac:dyDescent="0.2">
      <c r="A53" s="157"/>
      <c r="B53" s="290" t="s">
        <v>196</v>
      </c>
      <c r="C53" s="222"/>
      <c r="D53" s="223"/>
      <c r="E53" s="342"/>
      <c r="F53" s="224"/>
      <c r="G53" s="347"/>
      <c r="H53" s="224"/>
      <c r="I53" s="225"/>
      <c r="J53" s="224"/>
      <c r="K53" s="224"/>
      <c r="L53" s="221"/>
      <c r="M53" s="280"/>
    </row>
    <row r="54" spans="1:29" s="44" customFormat="1" ht="38.25" x14ac:dyDescent="0.2">
      <c r="A54" s="435">
        <v>3237</v>
      </c>
      <c r="B54" s="436" t="s">
        <v>197</v>
      </c>
      <c r="C54" s="437"/>
      <c r="D54" s="438" t="s">
        <v>228</v>
      </c>
      <c r="E54" s="439" t="s">
        <v>83</v>
      </c>
      <c r="F54" s="440">
        <v>11200</v>
      </c>
      <c r="G54" s="441">
        <f>F54*1.25</f>
        <v>14000</v>
      </c>
      <c r="H54" s="442" t="s">
        <v>43</v>
      </c>
      <c r="I54" s="443"/>
      <c r="J54" s="444"/>
      <c r="K54" s="445"/>
      <c r="L54" s="446"/>
      <c r="M54" s="407" t="s">
        <v>316</v>
      </c>
    </row>
    <row r="55" spans="1:29" s="44" customFormat="1" ht="38.25" x14ac:dyDescent="0.2">
      <c r="A55" s="435">
        <v>3237</v>
      </c>
      <c r="B55" s="436" t="s">
        <v>198</v>
      </c>
      <c r="C55" s="437"/>
      <c r="D55" s="438" t="s">
        <v>229</v>
      </c>
      <c r="E55" s="439" t="s">
        <v>257</v>
      </c>
      <c r="F55" s="440">
        <v>14800</v>
      </c>
      <c r="G55" s="441">
        <f>F55*1.25</f>
        <v>18500</v>
      </c>
      <c r="H55" s="442" t="s">
        <v>43</v>
      </c>
      <c r="I55" s="443"/>
      <c r="J55" s="444"/>
      <c r="K55" s="445"/>
      <c r="L55" s="446"/>
      <c r="M55" s="407" t="s">
        <v>316</v>
      </c>
    </row>
    <row r="56" spans="1:29" s="44" customFormat="1" ht="63.75" x14ac:dyDescent="0.2">
      <c r="A56" s="157"/>
      <c r="B56" s="238" t="s">
        <v>338</v>
      </c>
      <c r="C56" s="521"/>
      <c r="D56" s="79" t="s">
        <v>339</v>
      </c>
      <c r="E56" s="344" t="s">
        <v>340</v>
      </c>
      <c r="F56" s="231">
        <v>26000</v>
      </c>
      <c r="G56" s="522">
        <v>32500</v>
      </c>
      <c r="H56" s="171" t="s">
        <v>43</v>
      </c>
      <c r="I56" s="523"/>
      <c r="J56" s="524"/>
      <c r="K56" s="525"/>
      <c r="L56" s="526"/>
      <c r="M56" s="527" t="s">
        <v>310</v>
      </c>
    </row>
    <row r="57" spans="1:29" s="44" customFormat="1" ht="25.5" x14ac:dyDescent="0.2">
      <c r="A57" s="157">
        <v>3237</v>
      </c>
      <c r="B57" s="238" t="s">
        <v>199</v>
      </c>
      <c r="C57" s="229"/>
      <c r="D57" s="307" t="s">
        <v>201</v>
      </c>
      <c r="E57" s="344" t="s">
        <v>247</v>
      </c>
      <c r="F57" s="231">
        <v>5450</v>
      </c>
      <c r="G57" s="232">
        <f>F57*1.25</f>
        <v>6812.5</v>
      </c>
      <c r="H57" s="171" t="s">
        <v>43</v>
      </c>
      <c r="I57" s="233"/>
      <c r="J57" s="234"/>
      <c r="K57" s="235"/>
      <c r="L57" s="236"/>
      <c r="M57" s="279"/>
    </row>
    <row r="58" spans="1:29" s="44" customFormat="1" ht="26.25" thickBot="1" x14ac:dyDescent="0.25">
      <c r="A58" s="161">
        <v>3293</v>
      </c>
      <c r="B58" s="311" t="s">
        <v>200</v>
      </c>
      <c r="C58" s="312"/>
      <c r="D58" s="313" t="s">
        <v>202</v>
      </c>
      <c r="E58" s="346" t="s">
        <v>255</v>
      </c>
      <c r="F58" s="314">
        <v>3000</v>
      </c>
      <c r="G58" s="315">
        <f>F58*1.25</f>
        <v>3750</v>
      </c>
      <c r="H58" s="316" t="s">
        <v>43</v>
      </c>
      <c r="I58" s="317"/>
      <c r="J58" s="318"/>
      <c r="K58" s="319"/>
      <c r="L58" s="320"/>
      <c r="M58" s="321"/>
    </row>
    <row r="59" spans="1:29" ht="15" customHeight="1" x14ac:dyDescent="0.2">
      <c r="D59" s="284"/>
      <c r="M59" s="151"/>
    </row>
    <row r="60" spans="1:29" ht="15" customHeight="1" x14ac:dyDescent="0.2">
      <c r="M60" s="151"/>
    </row>
    <row r="61" spans="1:29" ht="84" customHeight="1" x14ac:dyDescent="0.2">
      <c r="D61" s="285"/>
      <c r="F61" s="1"/>
      <c r="G61" s="1"/>
      <c r="H61" s="43"/>
      <c r="I61" s="43"/>
      <c r="M61" s="151"/>
    </row>
    <row r="62" spans="1:29" ht="6" customHeight="1" x14ac:dyDescent="0.2">
      <c r="D62" s="277"/>
      <c r="M62" s="151"/>
    </row>
    <row r="63" spans="1:29" ht="16.5" customHeight="1" x14ac:dyDescent="0.2">
      <c r="D63" s="32"/>
      <c r="F63" s="1"/>
      <c r="G63" s="1"/>
      <c r="H63" s="43"/>
      <c r="M63" s="151"/>
    </row>
    <row r="64" spans="1:29" x14ac:dyDescent="0.2">
      <c r="D64" s="277"/>
      <c r="G64" s="1"/>
      <c r="M64" s="151"/>
    </row>
    <row r="65" spans="2:13" ht="15.75" customHeight="1" x14ac:dyDescent="0.2">
      <c r="B65" s="291"/>
      <c r="C65" s="23"/>
      <c r="D65" s="32"/>
      <c r="E65" s="25"/>
      <c r="F65" s="25"/>
      <c r="G65" s="35"/>
      <c r="H65" s="43"/>
      <c r="M65" s="151"/>
    </row>
    <row r="66" spans="2:13" ht="15.75" customHeight="1" x14ac:dyDescent="0.2">
      <c r="B66" s="292"/>
      <c r="C66" s="25"/>
      <c r="D66" s="286"/>
      <c r="E66" s="25"/>
      <c r="F66" s="25"/>
      <c r="G66" s="25"/>
    </row>
    <row r="67" spans="2:13" ht="15.75" customHeight="1" x14ac:dyDescent="0.2">
      <c r="B67" s="292"/>
      <c r="C67" s="25"/>
      <c r="D67" s="287"/>
      <c r="E67" s="25"/>
      <c r="F67" s="25"/>
      <c r="G67" s="25"/>
    </row>
    <row r="68" spans="2:13" ht="15.75" customHeight="1" x14ac:dyDescent="0.2">
      <c r="B68" s="292"/>
      <c r="C68" s="25"/>
      <c r="D68" s="288"/>
      <c r="E68" s="25"/>
      <c r="F68" s="25"/>
      <c r="G68" s="25"/>
      <c r="H68" s="43"/>
    </row>
    <row r="69" spans="2:13" ht="8.25" customHeight="1" x14ac:dyDescent="0.2">
      <c r="B69" s="293"/>
      <c r="C69" s="23"/>
      <c r="D69" s="289"/>
      <c r="E69" s="23"/>
      <c r="F69" s="23"/>
      <c r="G69" s="23"/>
    </row>
    <row r="70" spans="2:13" s="7" customFormat="1" ht="15.75" x14ac:dyDescent="0.2">
      <c r="B70" s="293"/>
      <c r="C70" s="23"/>
      <c r="D70" s="289"/>
      <c r="E70" s="23"/>
      <c r="F70" s="23"/>
      <c r="G70" s="23"/>
      <c r="H70" s="5"/>
      <c r="I70" s="5"/>
      <c r="J70" s="5"/>
      <c r="K70" s="5"/>
      <c r="L70" s="16"/>
      <c r="M70" s="76"/>
    </row>
    <row r="71" spans="2:13" s="6" customFormat="1" ht="15" x14ac:dyDescent="0.2">
      <c r="B71" s="294"/>
      <c r="C71" s="25"/>
      <c r="D71" s="288"/>
      <c r="E71" s="25"/>
      <c r="F71" s="25"/>
      <c r="G71" s="25"/>
      <c r="H71" s="5"/>
      <c r="I71" s="5"/>
      <c r="J71" s="5"/>
      <c r="K71" s="5"/>
      <c r="L71" s="16"/>
      <c r="M71" s="76"/>
    </row>
    <row r="74" spans="2:13" s="22" customFormat="1" x14ac:dyDescent="0.2">
      <c r="C74" s="17"/>
      <c r="E74"/>
      <c r="F74"/>
      <c r="G74"/>
      <c r="H74" s="5"/>
      <c r="I74" s="5"/>
      <c r="J74" s="5"/>
      <c r="K74" s="5"/>
      <c r="L74" s="16"/>
      <c r="M74" s="76"/>
    </row>
    <row r="75" spans="2:13" s="22" customFormat="1" x14ac:dyDescent="0.2">
      <c r="C75" s="17"/>
      <c r="E75"/>
      <c r="F75"/>
      <c r="G75"/>
      <c r="H75" s="5"/>
      <c r="I75" s="5"/>
      <c r="J75" s="5"/>
      <c r="K75" s="5"/>
      <c r="L75" s="16"/>
      <c r="M75" s="76"/>
    </row>
    <row r="76" spans="2:13" ht="6" customHeight="1" x14ac:dyDescent="0.2"/>
    <row r="77" spans="2:13" ht="16.5" customHeight="1" x14ac:dyDescent="0.2"/>
    <row r="78" spans="2:13" s="6" customFormat="1" x14ac:dyDescent="0.2">
      <c r="B78" s="22"/>
      <c r="C78" s="17"/>
      <c r="D78" s="22"/>
      <c r="E78"/>
      <c r="F78"/>
      <c r="G78"/>
      <c r="H78" s="5"/>
      <c r="I78" s="5"/>
      <c r="J78" s="5"/>
      <c r="K78" s="5"/>
      <c r="L78" s="16"/>
      <c r="M78" s="76"/>
    </row>
    <row r="79" spans="2:13" s="6" customFormat="1" ht="15" customHeight="1" x14ac:dyDescent="0.2">
      <c r="B79" s="22"/>
      <c r="C79" s="17"/>
      <c r="D79" s="22"/>
      <c r="E79"/>
      <c r="F79"/>
      <c r="G79"/>
      <c r="H79" s="5"/>
      <c r="I79" s="5"/>
      <c r="J79" s="5"/>
      <c r="K79" s="5"/>
      <c r="L79" s="16"/>
      <c r="M79" s="76"/>
    </row>
    <row r="80" spans="2:13" s="6" customFormat="1" x14ac:dyDescent="0.2">
      <c r="B80" s="22"/>
      <c r="C80" s="17"/>
      <c r="D80" s="22"/>
      <c r="E80"/>
      <c r="F80"/>
      <c r="G80"/>
      <c r="H80" s="5"/>
      <c r="I80" s="5"/>
      <c r="J80" s="5"/>
      <c r="K80" s="5"/>
      <c r="L80" s="16"/>
      <c r="M80" s="76"/>
    </row>
    <row r="81" spans="2:13" s="6" customFormat="1" x14ac:dyDescent="0.2">
      <c r="B81" s="22"/>
      <c r="C81" s="17"/>
      <c r="D81" s="22"/>
      <c r="E81"/>
      <c r="F81"/>
      <c r="G81"/>
      <c r="H81" s="5"/>
      <c r="I81" s="5"/>
      <c r="J81" s="5"/>
      <c r="K81" s="5"/>
      <c r="L81" s="16"/>
      <c r="M81" s="76"/>
    </row>
    <row r="82" spans="2:13" s="6" customFormat="1" x14ac:dyDescent="0.2">
      <c r="B82" s="22"/>
      <c r="C82" s="17"/>
      <c r="D82" s="22"/>
      <c r="E82"/>
      <c r="F82"/>
      <c r="G82"/>
      <c r="H82" s="5"/>
      <c r="I82" s="5"/>
      <c r="J82" s="5"/>
      <c r="K82" s="5"/>
      <c r="L82" s="16"/>
      <c r="M82" s="76"/>
    </row>
    <row r="89" spans="2:13" s="5" customFormat="1" x14ac:dyDescent="0.2">
      <c r="B89" s="22"/>
      <c r="C89" s="17"/>
      <c r="D89" s="22"/>
      <c r="E89"/>
      <c r="F89"/>
      <c r="G89"/>
      <c r="L89" s="16"/>
      <c r="M89" s="76"/>
    </row>
    <row r="90" spans="2:13" s="5" customFormat="1" x14ac:dyDescent="0.2">
      <c r="B90" s="22"/>
      <c r="C90" s="17"/>
      <c r="D90" s="22"/>
      <c r="E90"/>
      <c r="F90"/>
      <c r="G90"/>
      <c r="L90" s="16"/>
      <c r="M90" s="76"/>
    </row>
    <row r="91" spans="2:13" s="5" customFormat="1" x14ac:dyDescent="0.2">
      <c r="B91" s="22"/>
      <c r="C91" s="17"/>
      <c r="D91" s="22"/>
      <c r="E91"/>
      <c r="F91"/>
      <c r="G91"/>
      <c r="L91" s="16"/>
      <c r="M91" s="76"/>
    </row>
    <row r="92" spans="2:13" s="5" customFormat="1" x14ac:dyDescent="0.2">
      <c r="B92" s="22"/>
      <c r="C92" s="17"/>
      <c r="D92" s="22"/>
      <c r="E92"/>
      <c r="F92"/>
      <c r="G92"/>
      <c r="L92" s="16"/>
      <c r="M92" s="76"/>
    </row>
    <row r="93" spans="2:13" s="5" customFormat="1" x14ac:dyDescent="0.2">
      <c r="B93" s="22"/>
      <c r="C93" s="17"/>
      <c r="D93" s="22"/>
      <c r="E93"/>
      <c r="F93"/>
      <c r="G93"/>
      <c r="L93" s="16"/>
      <c r="M93" s="76"/>
    </row>
    <row r="94" spans="2:13" s="5" customFormat="1" x14ac:dyDescent="0.2">
      <c r="B94" s="22"/>
      <c r="C94" s="17"/>
      <c r="D94" s="22"/>
      <c r="E94"/>
      <c r="F94"/>
      <c r="G94"/>
      <c r="L94" s="16"/>
      <c r="M94" s="76"/>
    </row>
    <row r="95" spans="2:13" s="5" customFormat="1" x14ac:dyDescent="0.2">
      <c r="B95" s="22"/>
      <c r="C95" s="17"/>
      <c r="D95" s="22"/>
      <c r="E95"/>
      <c r="F95"/>
      <c r="G95"/>
      <c r="L95" s="16"/>
      <c r="M95" s="76"/>
    </row>
  </sheetData>
  <sortState xmlns:xlrd2="http://schemas.microsoft.com/office/spreadsheetml/2017/richdata2" ref="F22:H27">
    <sortCondition descending="1" ref="H27"/>
  </sortState>
  <mergeCells count="5">
    <mergeCell ref="B2:M2"/>
    <mergeCell ref="B4:C4"/>
    <mergeCell ref="B3:M3"/>
    <mergeCell ref="B12:C12"/>
    <mergeCell ref="B13:C13"/>
  </mergeCells>
  <phoneticPr fontId="24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B0AEB-52EF-4446-8029-8C2FEE19E7DC}">
  <sheetPr>
    <pageSetUpPr fitToPage="1"/>
  </sheetPr>
  <dimension ref="A1:M12"/>
  <sheetViews>
    <sheetView tabSelected="1" workbookViewId="0">
      <selection activeCell="B1" sqref="B1:M8"/>
    </sheetView>
  </sheetViews>
  <sheetFormatPr defaultRowHeight="12.75" x14ac:dyDescent="0.2"/>
  <cols>
    <col min="1" max="1" width="2.5703125" customWidth="1"/>
    <col min="2" max="2" width="33.42578125" hidden="1" customWidth="1"/>
    <col min="3" max="3" width="7.7109375" customWidth="1"/>
    <col min="4" max="4" width="40.7109375" customWidth="1"/>
    <col min="5" max="5" width="11.28515625" customWidth="1"/>
    <col min="6" max="6" width="13.5703125" customWidth="1"/>
    <col min="7" max="7" width="17.5703125" customWidth="1"/>
    <col min="8" max="8" width="25.5703125" customWidth="1"/>
    <col min="9" max="9" width="11.5703125" customWidth="1"/>
    <col min="10" max="10" width="10.42578125" customWidth="1"/>
    <col min="11" max="11" width="14.85546875" customWidth="1"/>
    <col min="12" max="12" width="11.85546875" customWidth="1"/>
    <col min="13" max="13" width="11" customWidth="1"/>
  </cols>
  <sheetData>
    <row r="1" spans="1:13" ht="21" customHeight="1" x14ac:dyDescent="0.2">
      <c r="B1" s="530" t="s">
        <v>367</v>
      </c>
      <c r="C1" s="531"/>
      <c r="D1" s="531"/>
      <c r="E1" s="531"/>
      <c r="F1" s="531"/>
      <c r="G1" s="531"/>
      <c r="H1" s="531"/>
      <c r="I1" s="531"/>
      <c r="J1" s="531"/>
      <c r="K1" s="531"/>
      <c r="L1" s="531"/>
      <c r="M1" s="535"/>
    </row>
    <row r="2" spans="1:13" ht="13.5" customHeight="1" thickBot="1" x14ac:dyDescent="0.25">
      <c r="B2" s="541"/>
      <c r="C2" s="542"/>
      <c r="D2" s="542"/>
      <c r="E2" s="542"/>
      <c r="F2" s="542"/>
      <c r="G2" s="542"/>
      <c r="H2" s="542"/>
      <c r="I2" s="542"/>
      <c r="J2" s="542"/>
      <c r="K2" s="542"/>
      <c r="L2" s="542"/>
      <c r="M2" s="543"/>
    </row>
    <row r="3" spans="1:13" ht="48" x14ac:dyDescent="0.2">
      <c r="A3" s="303"/>
      <c r="B3" s="539" t="s">
        <v>10</v>
      </c>
      <c r="C3" s="540"/>
      <c r="D3" s="283" t="s">
        <v>3</v>
      </c>
      <c r="E3" s="11" t="s">
        <v>15</v>
      </c>
      <c r="F3" s="11" t="s">
        <v>11</v>
      </c>
      <c r="G3" s="10" t="s">
        <v>40</v>
      </c>
      <c r="H3" s="11" t="s">
        <v>4</v>
      </c>
      <c r="I3" s="10" t="s">
        <v>5</v>
      </c>
      <c r="J3" s="62" t="s">
        <v>6</v>
      </c>
      <c r="K3" s="11" t="s">
        <v>13</v>
      </c>
      <c r="L3" s="10" t="s">
        <v>17</v>
      </c>
      <c r="M3" s="100" t="s">
        <v>38</v>
      </c>
    </row>
    <row r="4" spans="1:13" ht="13.5" thickBot="1" x14ac:dyDescent="0.25">
      <c r="A4" s="202"/>
      <c r="B4" s="84"/>
      <c r="C4" s="399"/>
      <c r="D4" s="400"/>
      <c r="E4" s="344"/>
      <c r="F4" s="401"/>
      <c r="G4" s="402"/>
      <c r="H4" s="403"/>
      <c r="I4" s="404"/>
      <c r="J4" s="405"/>
      <c r="K4" s="403"/>
      <c r="L4" s="406"/>
      <c r="M4" s="407"/>
    </row>
    <row r="5" spans="1:13" ht="24" customHeight="1" thickBot="1" x14ac:dyDescent="0.25">
      <c r="A5" s="304"/>
      <c r="B5" s="398" t="s">
        <v>157</v>
      </c>
      <c r="C5" s="546" t="s">
        <v>304</v>
      </c>
      <c r="D5" s="547"/>
      <c r="E5" s="547"/>
      <c r="F5" s="547"/>
      <c r="G5" s="547"/>
      <c r="H5" s="547"/>
      <c r="I5" s="547"/>
      <c r="J5" s="547"/>
      <c r="K5" s="547"/>
      <c r="L5" s="547"/>
      <c r="M5" s="548"/>
    </row>
    <row r="6" spans="1:13" ht="26.25" customHeight="1" x14ac:dyDescent="0.2">
      <c r="A6" s="304"/>
      <c r="B6" s="396" t="s">
        <v>295</v>
      </c>
      <c r="C6" s="414" t="s">
        <v>305</v>
      </c>
      <c r="D6" s="408" t="s">
        <v>311</v>
      </c>
      <c r="E6" s="415" t="s">
        <v>313</v>
      </c>
      <c r="F6" s="416">
        <v>20000</v>
      </c>
      <c r="G6" s="417">
        <v>25000</v>
      </c>
      <c r="H6" s="263" t="s">
        <v>43</v>
      </c>
      <c r="I6" s="418"/>
      <c r="J6" s="419"/>
      <c r="K6" s="413"/>
      <c r="L6" s="408"/>
      <c r="M6" s="420" t="s">
        <v>310</v>
      </c>
    </row>
    <row r="7" spans="1:13" ht="38.25" x14ac:dyDescent="0.2">
      <c r="A7" s="304"/>
      <c r="B7" s="396" t="s">
        <v>296</v>
      </c>
      <c r="C7" s="351" t="s">
        <v>306</v>
      </c>
      <c r="D7" s="184" t="s">
        <v>337</v>
      </c>
      <c r="E7" s="101" t="s">
        <v>315</v>
      </c>
      <c r="F7" s="421">
        <v>230000</v>
      </c>
      <c r="G7" s="422">
        <v>287500</v>
      </c>
      <c r="H7" s="63" t="s">
        <v>84</v>
      </c>
      <c r="I7" s="423" t="s">
        <v>18</v>
      </c>
      <c r="J7" s="424" t="s">
        <v>308</v>
      </c>
      <c r="K7" s="413" t="s">
        <v>214</v>
      </c>
      <c r="L7" s="408" t="s">
        <v>32</v>
      </c>
      <c r="M7" s="64" t="s">
        <v>309</v>
      </c>
    </row>
    <row r="8" spans="1:13" ht="32.25" customHeight="1" thickBot="1" x14ac:dyDescent="0.25">
      <c r="A8" s="304"/>
      <c r="B8" s="397" t="s">
        <v>297</v>
      </c>
      <c r="C8" s="425" t="s">
        <v>307</v>
      </c>
      <c r="D8" s="426" t="s">
        <v>312</v>
      </c>
      <c r="E8" s="427" t="s">
        <v>314</v>
      </c>
      <c r="F8" s="428">
        <v>5250</v>
      </c>
      <c r="G8" s="429">
        <v>6562.5</v>
      </c>
      <c r="H8" s="430" t="s">
        <v>43</v>
      </c>
      <c r="I8" s="431"/>
      <c r="J8" s="432"/>
      <c r="K8" s="433"/>
      <c r="L8" s="426"/>
      <c r="M8" s="434" t="s">
        <v>310</v>
      </c>
    </row>
    <row r="10" spans="1:13" ht="19.5" customHeight="1" x14ac:dyDescent="0.2"/>
    <row r="11" spans="1:13" ht="51.75" customHeight="1" x14ac:dyDescent="0.2"/>
    <row r="12" spans="1:13" ht="52.5" customHeight="1" x14ac:dyDescent="0.2"/>
  </sheetData>
  <mergeCells count="4">
    <mergeCell ref="B1:M1"/>
    <mergeCell ref="B2:M2"/>
    <mergeCell ref="B3:C3"/>
    <mergeCell ref="C5:M5"/>
  </mergeCells>
  <phoneticPr fontId="24" type="noConversion"/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4"/>
  <sheetViews>
    <sheetView topLeftCell="A2" workbookViewId="0">
      <selection activeCell="E24" sqref="E24"/>
    </sheetView>
  </sheetViews>
  <sheetFormatPr defaultRowHeight="12.75" x14ac:dyDescent="0.2"/>
  <cols>
    <col min="1" max="1" width="9.28515625" customWidth="1"/>
    <col min="2" max="2" width="42.28515625" customWidth="1"/>
    <col min="3" max="4" width="12.28515625" customWidth="1"/>
    <col min="5" max="5" width="12.140625" customWidth="1"/>
    <col min="6" max="6" width="40.85546875" customWidth="1"/>
    <col min="7" max="7" width="15.28515625" customWidth="1"/>
    <col min="8" max="8" width="14" customWidth="1"/>
    <col min="9" max="9" width="15.140625" customWidth="1"/>
    <col min="10" max="10" width="16" customWidth="1"/>
    <col min="11" max="11" width="15.28515625" customWidth="1"/>
  </cols>
  <sheetData>
    <row r="1" spans="1:11" x14ac:dyDescent="0.2">
      <c r="A1" s="531" t="s">
        <v>54</v>
      </c>
      <c r="B1" s="532"/>
      <c r="C1" s="532"/>
      <c r="D1" s="532"/>
      <c r="E1" s="532"/>
      <c r="F1" s="532"/>
      <c r="G1" s="532"/>
      <c r="H1" s="532"/>
      <c r="I1" s="532"/>
      <c r="J1" s="532"/>
      <c r="K1" s="533"/>
    </row>
    <row r="3" spans="1:11" ht="24.75" customHeight="1" x14ac:dyDescent="0.2"/>
    <row r="4" spans="1:11" ht="15" customHeight="1" x14ac:dyDescent="0.2"/>
    <row r="5" spans="1:11" ht="25.5" customHeight="1" x14ac:dyDescent="0.2"/>
    <row r="6" spans="1:11" ht="26.25" customHeight="1" x14ac:dyDescent="0.2"/>
    <row r="7" spans="1:11" ht="18" customHeight="1" x14ac:dyDescent="0.2"/>
    <row r="8" spans="1:11" ht="29.25" customHeight="1" x14ac:dyDescent="0.2"/>
    <row r="9" spans="1:11" ht="15.75" customHeight="1" x14ac:dyDescent="0.2"/>
    <row r="10" spans="1:11" ht="29.25" customHeight="1" x14ac:dyDescent="0.2"/>
    <row r="11" spans="1:11" ht="26.25" customHeight="1" x14ac:dyDescent="0.2"/>
    <row r="12" spans="1:11" ht="25.5" customHeight="1" x14ac:dyDescent="0.2"/>
    <row r="13" spans="1:11" ht="24.75" customHeight="1" x14ac:dyDescent="0.2"/>
    <row r="14" spans="1:11" ht="23.25" customHeight="1" x14ac:dyDescent="0.2"/>
    <row r="15" spans="1:11" ht="25.5" customHeight="1" x14ac:dyDescent="0.2"/>
    <row r="16" spans="1:11" ht="24.75" customHeight="1" x14ac:dyDescent="0.2"/>
    <row r="17" ht="25.5" customHeight="1" x14ac:dyDescent="0.2"/>
    <row r="18" ht="27" customHeight="1" x14ac:dyDescent="0.2"/>
    <row r="20" ht="12" customHeight="1" x14ac:dyDescent="0.2"/>
    <row r="21" ht="39" customHeight="1" x14ac:dyDescent="0.2"/>
    <row r="22" ht="13.5" customHeight="1" x14ac:dyDescent="0.2"/>
    <row r="23" ht="14.25" customHeight="1" x14ac:dyDescent="0.2"/>
    <row r="24" ht="13.5" customHeight="1" x14ac:dyDescent="0.2"/>
  </sheetData>
  <mergeCells count="1">
    <mergeCell ref="A1:K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4" orientation="landscape" verticalDpi="598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33374-B794-4A1B-89A6-9BD7E6E3971B}">
  <sheetPr>
    <pageSetUpPr fitToPage="1"/>
  </sheetPr>
  <dimension ref="A4:A29"/>
  <sheetViews>
    <sheetView workbookViewId="0">
      <selection activeCell="D22" sqref="D22"/>
    </sheetView>
  </sheetViews>
  <sheetFormatPr defaultRowHeight="12.75" x14ac:dyDescent="0.2"/>
  <cols>
    <col min="1" max="1" width="10.85546875" customWidth="1"/>
    <col min="2" max="2" width="50.28515625" customWidth="1"/>
    <col min="3" max="3" width="11.85546875" customWidth="1"/>
    <col min="4" max="4" width="11.5703125" customWidth="1"/>
    <col min="5" max="5" width="12.42578125" customWidth="1"/>
    <col min="6" max="6" width="37.28515625" customWidth="1"/>
    <col min="7" max="7" width="15" customWidth="1"/>
    <col min="8" max="8" width="15.85546875" customWidth="1"/>
    <col min="9" max="9" width="16.42578125" customWidth="1"/>
    <col min="10" max="10" width="17.5703125" customWidth="1"/>
    <col min="11" max="11" width="16.7109375" customWidth="1"/>
  </cols>
  <sheetData>
    <row r="4" ht="18.75" customHeight="1" x14ac:dyDescent="0.2"/>
    <row r="5" ht="13.5" customHeight="1" x14ac:dyDescent="0.2"/>
    <row r="6" ht="17.25" customHeight="1" x14ac:dyDescent="0.2"/>
    <row r="7" ht="15" customHeight="1" x14ac:dyDescent="0.2"/>
    <row r="8" ht="12.75" customHeight="1" x14ac:dyDescent="0.2"/>
    <row r="9" ht="13.5" customHeight="1" x14ac:dyDescent="0.2"/>
    <row r="10" ht="12" customHeight="1" x14ac:dyDescent="0.2"/>
    <row r="11" ht="16.5" customHeight="1" x14ac:dyDescent="0.2"/>
    <row r="12" ht="17.25" customHeight="1" x14ac:dyDescent="0.2"/>
    <row r="13" ht="12.75" customHeight="1" x14ac:dyDescent="0.2"/>
    <row r="14" ht="15" customHeight="1" x14ac:dyDescent="0.2"/>
    <row r="15" ht="16.5" customHeight="1" x14ac:dyDescent="0.2"/>
    <row r="16" ht="15" customHeight="1" x14ac:dyDescent="0.2"/>
    <row r="17" ht="13.5" customHeight="1" x14ac:dyDescent="0.2"/>
    <row r="18" ht="25.5" customHeight="1" x14ac:dyDescent="0.2"/>
    <row r="19" ht="27.75" customHeight="1" x14ac:dyDescent="0.2"/>
    <row r="22" ht="27.75" customHeight="1" x14ac:dyDescent="0.2"/>
    <row r="23" ht="29.25" customHeight="1" x14ac:dyDescent="0.2"/>
    <row r="26" ht="24.75" customHeight="1" x14ac:dyDescent="0.2"/>
    <row r="27" ht="28.5" customHeight="1" x14ac:dyDescent="0.2"/>
    <row r="28" ht="28.5" customHeight="1" x14ac:dyDescent="0.2"/>
    <row r="29" ht="27" customHeight="1" x14ac:dyDescent="0.2"/>
  </sheetData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48B6E0ACACDE24CA1B224ED94FC5C03" ma:contentTypeVersion="6" ma:contentTypeDescription="Stvaranje novog dokumenta." ma:contentTypeScope="" ma:versionID="a9fa42182d48609730092beac5374903">
  <xsd:schema xmlns:xsd="http://www.w3.org/2001/XMLSchema" xmlns:xs="http://www.w3.org/2001/XMLSchema" xmlns:p="http://schemas.microsoft.com/office/2006/metadata/properties" xmlns:ns3="f467dbf5-527d-493e-ad12-e27a884f693b" xmlns:ns4="c4778e4b-4413-46f5-8be9-b8bdd4e7e64d" targetNamespace="http://schemas.microsoft.com/office/2006/metadata/properties" ma:root="true" ma:fieldsID="dcdb5944338808d3ea027ef3adbf5494" ns3:_="" ns4:_="">
    <xsd:import namespace="f467dbf5-527d-493e-ad12-e27a884f693b"/>
    <xsd:import namespace="c4778e4b-4413-46f5-8be9-b8bdd4e7e64d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67dbf5-527d-493e-ad12-e27a884f693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ajednički se koristi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ji o zajedničkom korištenju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Raspršivanje savjeta za zajedničko korištenje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78e4b-4413-46f5-8be9-b8bdd4e7e6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374BE94-4F7B-42AC-8FC9-4FE58DB0B3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67dbf5-527d-493e-ad12-e27a884f693b"/>
    <ds:schemaRef ds:uri="c4778e4b-4413-46f5-8be9-b8bdd4e7e6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B25D2C5-5AA2-4D68-9720-327ED09A6F0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506CC1-DF56-416E-9CAE-B357FB6AA67D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f467dbf5-527d-493e-ad12-e27a884f693b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c4778e4b-4413-46f5-8be9-b8bdd4e7e64d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PLAN NABAVE REDOVITE DJELATNOST</vt:lpstr>
      <vt:lpstr>INVESTICIJE</vt:lpstr>
      <vt:lpstr>EU PROJEKTI</vt:lpstr>
      <vt:lpstr>List2</vt:lpstr>
      <vt:lpstr>List3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</dc:creator>
  <cp:lastModifiedBy>Ana Mušan</cp:lastModifiedBy>
  <cp:lastPrinted>2025-10-17T06:00:15Z</cp:lastPrinted>
  <dcterms:created xsi:type="dcterms:W3CDTF">2009-05-15T07:17:59Z</dcterms:created>
  <dcterms:modified xsi:type="dcterms:W3CDTF">2025-10-17T06:00:15Z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0x010100048B6E0ACACDE24CA1B224ED94FC5C03</vt:lpwstr>
  </property>
</Properties>
</file>